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2年_次期SIP候補FS用事務処理説明書\事務処理説明書\経理様式（企業等）\"/>
    </mc:Choice>
  </mc:AlternateContent>
  <xr:revisionPtr revIDLastSave="0" documentId="13_ncr:1_{9F15B422-6890-4C72-AC0F-7E820B4AA445}" xr6:coauthVersionLast="47" xr6:coauthVersionMax="47" xr10:uidLastSave="{00000000-0000-0000-0000-000000000000}"/>
  <bookViews>
    <workbookView xWindow="-28920" yWindow="750" windowWidth="29040" windowHeight="15840" xr2:uid="{00000000-000D-0000-FFFF-FFFF00000000}"/>
  </bookViews>
  <sheets>
    <sheet name="経理様式1" sheetId="2" r:id="rId1"/>
    <sheet name="入力欄説明" sheetId="4" r:id="rId2"/>
  </sheets>
  <definedNames>
    <definedName name="_xlnm.Print_Area" localSheetId="0">経理様式1!$B$1:$L$49</definedName>
    <definedName name="_xlnm.Print_Area" localSheetId="1">入力欄説明!$A$1:$D$26</definedName>
    <definedName name="Z_1BDC5E2A_4625_40EB_8B86_08B8FA62453D_.wvu.PrintArea" localSheetId="0" hidden="1">経理様式1!$B$1:$K$49</definedName>
  </definedNames>
  <calcPr calcId="181029"/>
  <customWorkbookViews>
    <customWorkbookView name="藤川 範幸 - 個人用ビュー" guid="{1BDC5E2A-4625-40EB-8B86-08B8FA62453D}" mergeInterval="0" personalView="1" xWindow="313" yWindow="55" windowWidth="1429" windowHeight="985"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8" i="2" l="1"/>
  <c r="J31" i="2" s="1"/>
  <c r="J38" i="2" l="1"/>
  <c r="J40" i="2" s="1"/>
  <c r="I25" i="2" l="1"/>
  <c r="J42" i="2" l="1"/>
  <c r="H42" i="2"/>
  <c r="G42" i="2"/>
  <c r="F42" i="2"/>
  <c r="E42" i="2"/>
  <c r="D39" i="2"/>
  <c r="J37" i="2"/>
  <c r="H37" i="2"/>
  <c r="G37" i="2"/>
  <c r="F37" i="2"/>
  <c r="E37" i="2"/>
  <c r="I36" i="2"/>
  <c r="D36" i="2" s="1"/>
  <c r="I35" i="2"/>
  <c r="D35" i="2" s="1"/>
  <c r="I34" i="2"/>
  <c r="D34" i="2" s="1"/>
  <c r="I33" i="2"/>
  <c r="I38" i="2" s="1"/>
  <c r="D30" i="2"/>
  <c r="D29" i="2"/>
  <c r="J27" i="2"/>
  <c r="H27" i="2"/>
  <c r="G27" i="2"/>
  <c r="F27" i="2"/>
  <c r="E27" i="2"/>
  <c r="I26" i="2"/>
  <c r="D26" i="2" s="1"/>
  <c r="D25" i="2"/>
  <c r="I24" i="2"/>
  <c r="I28" i="2" s="1"/>
  <c r="I31" i="2" l="1"/>
  <c r="D31" i="2" s="1"/>
  <c r="D24" i="2"/>
  <c r="I42" i="2"/>
  <c r="D42" i="2" s="1"/>
  <c r="I40" i="2"/>
  <c r="D40" i="2" s="1"/>
  <c r="D38" i="2"/>
  <c r="I27" i="2"/>
  <c r="D27" i="2" s="1"/>
  <c r="D28" i="2"/>
  <c r="D33" i="2"/>
  <c r="I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I28" authorId="0" shapeId="0" xr:uid="{00000000-0006-0000-0000-000001000000}">
      <text>
        <r>
          <rPr>
            <sz val="9"/>
            <color indexed="81"/>
            <rFont val="ＭＳ Ｐゴシック"/>
            <family val="3"/>
            <charset val="128"/>
          </rPr>
          <t>「収入額(A')」欄は、当事業年度の防災科研からの受入金額（変更契約に基づく返金がある場合は当該返金額を控除）を入力する欄となりますが、契約額（A)が一旦、自動反映されますので、当事業年度の防災科研からの受入金額が契約額と一致しない場合のみ、上書き修正してください。</t>
        </r>
      </text>
    </comment>
    <comment ref="I38" authorId="0" shapeId="0" xr:uid="{00000000-0006-0000-0000-000002000000}">
      <text>
        <r>
          <rPr>
            <sz val="9"/>
            <color indexed="81"/>
            <rFont val="ＭＳ Ｐゴシック"/>
            <family val="3"/>
            <charset val="128"/>
          </rPr>
          <t xml:space="preserve">「収入額(A')」欄は、前事業年度の防災科研からの受入金額（変更契約に基づく返金がある場合は当該返金額を控除）を入力する欄となりますが、契約額（G)が一旦、自動反映されますので、前事業年度の防災科研からの受入金額が契約額と一致しない場合のみ、上書き修正してください。
</t>
        </r>
      </text>
    </comment>
  </commentList>
</comments>
</file>

<file path=xl/sharedStrings.xml><?xml version="1.0" encoding="utf-8"?>
<sst xmlns="http://schemas.openxmlformats.org/spreadsheetml/2006/main" count="151" uniqueCount="124">
  <si>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</si>
  <si>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</si>
  <si>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</si>
  <si>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</si>
  <si>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</si>
  <si>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</si>
  <si>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</si>
  <si>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</si>
  <si>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</si>
  <si>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</si>
  <si>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</si>
  <si>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</si>
  <si>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</si>
  <si>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</si>
  <si>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</si>
  <si>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</si>
  <si>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</si>
  <si>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</si>
  <si>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</si>
  <si>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</si>
  <si>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</si>
  <si>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</si>
  <si>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</si>
  <si>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</si>
  <si>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</si>
  <si>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</si>
  <si>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</si>
  <si>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</si>
  <si>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</si>
  <si>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経理様式１</t>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</si>
  <si>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</si>
  <si>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</si>
  <si>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</si>
  <si>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</si>
  <si>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</si>
  <si>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</si>
  <si>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</si>
  <si>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</si>
  <si>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</si>
  <si>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</si>
  <si>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</si>
  <si>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</si>
  <si>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</si>
  <si>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</si>
  <si>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</si>
  <si>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</si>
  <si>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</si>
  <si>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</si>
  <si>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</si>
  <si>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</si>
  <si>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</si>
  <si>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</si>
  <si>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</si>
  <si>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</si>
  <si>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</si>
  <si>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</si>
  <si>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</si>
  <si>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</si>
  <si>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</si>
  <si>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</si>
  <si>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</si>
  <si>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</si>
  <si>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</si>
  <si>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</si>
  <si>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</si>
  <si>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</si>
  <si>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</si>
  <si>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</si>
  <si>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</si>
  <si>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①</t>
    <phoneticPr fontId="1"/>
  </si>
  <si>
    <t>③</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</si>
  <si>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</si>
  <si>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</si>
  <si>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</si>
  <si>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</si>
  <si>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</si>
  <si>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</si>
  <si>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</si>
  <si>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</si>
  <si>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</si>
  <si>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</si>
  <si>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</si>
  <si>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</si>
  <si>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</si>
  <si>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</si>
  <si>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</si>
  <si>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</si>
  <si>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</si>
  <si>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</si>
  <si>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</si>
  <si>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</si>
  <si>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</si>
  <si>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</si>
  <si>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【自動計算】
当欄直接経費の各費目の絶対値（±）が５００万円を超える場合で、かつ、直接経費総額（契約額）の５０％を超える場合は、費目間流用について、防災科研の事前承認を得ているかを研究担当者に確認してください。</t>
    <rPh sb="1" eb="3">
      <t>ジド</t>
    </rPh>
    <phoneticPr fontId="1"/>
  </si>
  <si>
    <t>当事業年度の防災科研からの受入金額（変更契約に基づく返金がある場合は当該返金額を控除）を入力する欄となりますが、契約額（A)が一旦、自動反映されますので、当事業年度の防災科研からの受入金額が契約額と一致しない場合のみ、上書き修正してください。</t>
    <rPh sb="1" eb="3">
      <t>ジギョウ</t>
    </rPh>
    <rPh sb="13" eb="15">
      <t>ウケイレ</t>
    </rPh>
    <rPh sb="15" eb="16">
      <t>キン</t>
    </rPh>
    <rPh sb="44" eb="46">
      <t>ニュウリョク</t>
    </rPh>
    <rPh sb="48" eb="49">
      <t>ラン</t>
    </rPh>
    <rPh sb="56" eb="58">
      <t>ケイヤク</t>
    </rPh>
    <rPh sb="58" eb="59">
      <t>ガク</t>
    </rPh>
    <rPh sb="63" eb="65">
      <t>イッタン</t>
    </rPh>
    <rPh sb="66" eb="68">
      <t>ジドウ</t>
    </rPh>
    <rPh sb="68" eb="70">
      <t>ハンエイ</t>
    </rPh>
    <rPh sb="95" eb="97">
      <t>ケイヤク</t>
    </rPh>
    <rPh sb="97" eb="98">
      <t>ガク</t>
    </rPh>
    <rPh sb="99" eb="101">
      <t>イッチ</t>
    </rPh>
    <rPh sb="104" eb="106">
      <t>バアイ</t>
    </rPh>
    <rPh sb="109" eb="111">
      <t>ウワガ</t>
    </rPh>
    <rPh sb="112" eb="114">
      <t>シュウセイ</t>
    </rPh>
    <phoneticPr fontId="1"/>
  </si>
  <si>
    <t>【自動計算】
当欄直接経費の各費目の絶対値（±）が５００万円を超える場合で、かつ、直接経費総額（契約額）の５０％を超える場合は、費目間流用について、防災科研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9" eb="81">
      <t>ジゼン</t>
    </rPh>
    <phoneticPr fontId="1"/>
  </si>
  <si>
    <t>前事業年度の防災科研からの受入金額（変更契約に基づく返金がある場合は当該返金額を控除）を入力する欄となりますが、契約額（G)が一旦、自動反映されますので、前事業年度の防災科研からの受入金額が契約額と一致しない場合のみ、上書き修正してください。</t>
    <rPh sb="0" eb="1">
      <t>ゼン</t>
    </rPh>
    <rPh sb="90" eb="92">
      <t>ウケイレ</t>
    </rPh>
    <rPh sb="92" eb="93">
      <t>キン</t>
    </rPh>
    <phoneticPr fontId="1"/>
  </si>
  <si>
    <t>納入遅延金等、当初の研究計画にない収入が発生した場合、防災科研に速やかにご相談ください。
その上で防災科研に返還すべき収入と判断された場合、当該事由と金額を記載してください。</t>
    <rPh sb="0" eb="2">
      <t>ノウニュウ</t>
    </rPh>
    <rPh sb="2" eb="4">
      <t>チエン</t>
    </rPh>
    <rPh sb="4" eb="5">
      <t>キン</t>
    </rPh>
    <rPh sb="5" eb="6">
      <t>トウ</t>
    </rPh>
    <rPh sb="62" eb="64">
      <t>ハンダン</t>
    </rPh>
    <rPh sb="70" eb="72">
      <t>トウガイ</t>
    </rPh>
    <phoneticPr fontId="1"/>
  </si>
  <si>
    <t>国立研究開発法人防災科学技術研究所</t>
    <rPh sb="0" eb="2">
      <t>コクリツ</t>
    </rPh>
    <rPh sb="2" eb="4">
      <t>ケンキュウ</t>
    </rPh>
    <rPh sb="4" eb="6">
      <t>カイハツ</t>
    </rPh>
    <rPh sb="8" eb="10">
      <t>ボウサイ</t>
    </rPh>
    <rPh sb="10" eb="12">
      <t>カガク</t>
    </rPh>
    <rPh sb="12" eb="14">
      <t>ギジュツ</t>
    </rPh>
    <rPh sb="14" eb="17">
      <t>ケンキュウジョ</t>
    </rPh>
    <phoneticPr fontId="1"/>
  </si>
  <si>
    <t>契約担当役　殿</t>
    <rPh sb="0" eb="2">
      <t>ケイヤク</t>
    </rPh>
    <rPh sb="2" eb="5">
      <t>タントウヤク</t>
    </rPh>
    <rPh sb="6" eb="7">
      <t>トノ</t>
    </rPh>
    <phoneticPr fontId="1"/>
  </si>
  <si>
    <r>
      <t>【防災科研に返還すべき収入が発生した場合、備考欄に事由と金額を記載のこと】</t>
    </r>
    <r>
      <rPr>
        <sz val="9"/>
        <rFont val="ＭＳ ゴシック"/>
        <family val="3"/>
        <charset val="128"/>
      </rPr>
      <t xml:space="preserve">
</t>
    </r>
    <rPh sb="1" eb="3">
      <t>ボウサイ</t>
    </rPh>
    <rPh sb="3" eb="4">
      <t>カ</t>
    </rPh>
    <rPh sb="4" eb="5">
      <t>ケン</t>
    </rPh>
    <phoneticPr fontId="1"/>
  </si>
  <si>
    <t>防災科研使用欄</t>
    <rPh sb="0" eb="2">
      <t>ボウサイ</t>
    </rPh>
    <rPh sb="2" eb="3">
      <t>カ</t>
    </rPh>
    <rPh sb="3" eb="4">
      <t>ケン</t>
    </rPh>
    <phoneticPr fontId="1"/>
  </si>
  <si>
    <t>④</t>
    <phoneticPr fontId="1"/>
  </si>
  <si>
    <t xml:space="preserve"> 「返還連絡書」（経理様式４）による連絡に基づき、防災科研へ返還済の金額を入力してください。
※当事業年度中に変更契約を締結して返金を行った場合（減額変更）は、本欄には入力せず、契約額(A)に反映してください。</t>
    <rPh sb="18" eb="20">
      <t>レンラク</t>
    </rPh>
    <rPh sb="21" eb="22">
      <t>モト</t>
    </rPh>
    <rPh sb="30" eb="32">
      <t>ヘンカン</t>
    </rPh>
    <rPh sb="32" eb="33">
      <t>ズ</t>
    </rPh>
    <rPh sb="37" eb="39">
      <t>ニュウリョク</t>
    </rPh>
    <rPh sb="49" eb="51">
      <t>ジギョウ</t>
    </rPh>
    <rPh sb="70" eb="72">
      <t>バアイ</t>
    </rPh>
    <rPh sb="73" eb="75">
      <t>ゲンガク</t>
    </rPh>
    <rPh sb="75" eb="77">
      <t>ヘンコウ</t>
    </rPh>
    <rPh sb="84" eb="86">
      <t>ニュウリョク</t>
    </rPh>
    <rPh sb="89" eb="91">
      <t>ケイヤク</t>
    </rPh>
    <rPh sb="91" eb="92">
      <t>ガク</t>
    </rPh>
    <phoneticPr fontId="1"/>
  </si>
  <si>
    <t>契約書を参照の上、記入してください。</t>
    <rPh sb="0" eb="3">
      <t>ケイヤクショ</t>
    </rPh>
    <rPh sb="4" eb="6">
      <t>サンショウ</t>
    </rPh>
    <rPh sb="7" eb="8">
      <t>ウエ</t>
    </rPh>
    <rPh sb="9" eb="11">
      <t>キニュウ</t>
    </rPh>
    <phoneticPr fontId="1"/>
  </si>
  <si>
    <t>契約担当者名</t>
    <rPh sb="0" eb="2">
      <t>ケイヤク</t>
    </rPh>
    <rPh sb="2" eb="5">
      <t>タントウシャ</t>
    </rPh>
    <rPh sb="5" eb="6">
      <t>メイ</t>
    </rPh>
    <phoneticPr fontId="1"/>
  </si>
  <si>
    <t>㉔</t>
    <phoneticPr fontId="1"/>
  </si>
  <si>
    <t>委託研究契約の契約権限をもつ研究機関側の代表者。</t>
    <rPh sb="0" eb="2">
      <t>イタク</t>
    </rPh>
    <rPh sb="2" eb="4">
      <t>ケンキュウ</t>
    </rPh>
    <rPh sb="4" eb="6">
      <t>ケイヤク</t>
    </rPh>
    <rPh sb="7" eb="9">
      <t>ケイヤク</t>
    </rPh>
    <rPh sb="9" eb="11">
      <t>ケンゲン</t>
    </rPh>
    <rPh sb="14" eb="16">
      <t>ケンキュウ</t>
    </rPh>
    <rPh sb="16" eb="18">
      <t>キカン</t>
    </rPh>
    <rPh sb="18" eb="19">
      <t>ガワ</t>
    </rPh>
    <rPh sb="20" eb="23">
      <t>ダイヒョウシャ</t>
    </rPh>
    <phoneticPr fontId="1"/>
  </si>
  <si>
    <t>契約書に記載された契約番号を記入してください。
※ 「契約番号」は、直近のものを記入してください。</t>
    <rPh sb="0" eb="3">
      <t>ケイヤクショ</t>
    </rPh>
    <rPh sb="4" eb="6">
      <t>キサイ</t>
    </rPh>
    <rPh sb="9" eb="11">
      <t>ケイヤク</t>
    </rPh>
    <rPh sb="11" eb="13">
      <t>バンゴウ</t>
    </rPh>
    <rPh sb="14" eb="16">
      <t>キニュウ</t>
    </rPh>
    <phoneticPr fontId="1"/>
  </si>
  <si>
    <t>契約書前文を参照の上、記入してください。</t>
    <rPh sb="3" eb="5">
      <t>ゼンブン</t>
    </rPh>
    <phoneticPr fontId="1"/>
  </si>
  <si>
    <t>返還予定額(F)</t>
    <rPh sb="0" eb="2">
      <t>ヘンカン</t>
    </rPh>
    <rPh sb="2" eb="4">
      <t>ヨテイ</t>
    </rPh>
    <rPh sb="4" eb="5">
      <t>ガク</t>
    </rPh>
    <phoneticPr fontId="1"/>
  </si>
  <si>
    <t>返還予定額 (L)</t>
    <rPh sb="0" eb="2">
      <t>ヘンカン</t>
    </rPh>
    <rPh sb="2" eb="4">
      <t>ヨテイ</t>
    </rPh>
    <rPh sb="4" eb="5">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</si>
  <si>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</si>
  <si>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防災科研への返還が必要な額です。返還対象となる直接経費に相当する間接経費額（※間接経費の端数処理は「1円未満切り上げ」）となっているか確認してください。また、直接経費を全額（または一部）執行し、間接経費のみに残額が発生した場合、当該間接経費残額を返還予定額に含めているか確認してください。
後日、防災科研が発行する精算額通知書に沿って手続きください。</t>
    <rPh sb="1" eb="3">
      <t>ジドウ</t>
    </rPh>
    <rPh sb="3" eb="5">
      <t>ケイサン</t>
    </rPh>
    <rPh sb="7" eb="9">
      <t>ボウサイ</t>
    </rPh>
    <rPh sb="13" eb="15">
      <t>ヘンカン</t>
    </rPh>
    <phoneticPr fontId="1"/>
  </si>
  <si>
    <t>２０２２年度委託研究実績報告書（兼）収支決算報告書</t>
    <rPh sb="4" eb="6">
      <t>ネンド</t>
    </rPh>
    <rPh sb="10" eb="12">
      <t>ジッセキ</t>
    </rPh>
    <rPh sb="12" eb="15">
      <t>ホウコクショ</t>
    </rPh>
    <rPh sb="16" eb="17">
      <t>ケン</t>
    </rPh>
    <rPh sb="18" eb="20">
      <t>シュウシ</t>
    </rPh>
    <rPh sb="20" eb="22">
      <t>ケッサン</t>
    </rPh>
    <rPh sb="22" eb="25">
      <t>ホウコクショ</t>
    </rPh>
    <phoneticPr fontId="1"/>
  </si>
  <si>
    <t>【220401】</t>
    <phoneticPr fontId="1"/>
  </si>
  <si>
    <t>研究主題
（※）</t>
    <rPh sb="2" eb="3">
      <t>シュ</t>
    </rPh>
    <phoneticPr fontId="1"/>
  </si>
  <si>
    <t>課題候補「スマート防災ネットワークの構築」に係るフィージビリティスタディ（FS）実施に関する調査研究</t>
    <phoneticPr fontId="1"/>
  </si>
  <si>
    <t>課題</t>
    <rPh sb="0" eb="2">
      <t>カダイ</t>
    </rPh>
    <phoneticPr fontId="1"/>
  </si>
  <si>
    <t>研究主題</t>
    <rPh sb="0" eb="2">
      <t>ケンキュウ</t>
    </rPh>
    <rPh sb="2" eb="3">
      <t>シュ</t>
    </rPh>
    <phoneticPr fontId="1"/>
  </si>
  <si>
    <t>調査研究課題
（※）</t>
    <rPh sb="0" eb="4">
      <t>チョウサケンキュウ</t>
    </rPh>
    <rPh sb="4" eb="6">
      <t>カダイ</t>
    </rPh>
    <phoneticPr fontId="1"/>
  </si>
  <si>
    <t>※契約番号、研究調査課題及び研究主題は　契約書に記載されておりますので、そちらを参照の上記入してください。</t>
    <rPh sb="1" eb="3">
      <t>ケイヤク</t>
    </rPh>
    <rPh sb="3" eb="5">
      <t>バンゴウ</t>
    </rPh>
    <rPh sb="6" eb="8">
      <t>ケンキュウ</t>
    </rPh>
    <rPh sb="8" eb="10">
      <t>チョウサ</t>
    </rPh>
    <rPh sb="10" eb="12">
      <t>カダイ</t>
    </rPh>
    <rPh sb="12" eb="13">
      <t>オヨ</t>
    </rPh>
    <rPh sb="14" eb="16">
      <t>ケンキュウ</t>
    </rPh>
    <rPh sb="16" eb="17">
      <t>シュ</t>
    </rPh>
    <rPh sb="20" eb="23">
      <t>ケイヤクショ</t>
    </rPh>
    <rPh sb="24" eb="26">
      <t>キサイ</t>
    </rPh>
    <rPh sb="40" eb="42">
      <t>サンショウ</t>
    </rPh>
    <rPh sb="43" eb="44">
      <t>ウエ</t>
    </rPh>
    <rPh sb="44" eb="46">
      <t>キニュウ</t>
    </rPh>
    <phoneticPr fontId="1"/>
  </si>
  <si>
    <t>調査研究課題</t>
    <rPh sb="0" eb="4">
      <t>チョウサケンキュウ</t>
    </rPh>
    <rPh sb="4" eb="6">
      <t>カダイ</t>
    </rPh>
    <phoneticPr fontId="1"/>
  </si>
  <si>
    <t>課題候補「スマート防災ネットワークの構築」に係るFS実施に関する調査研究</t>
    <rPh sb="0" eb="2">
      <t>カダイ</t>
    </rPh>
    <rPh sb="2" eb="4">
      <t>コウホ</t>
    </rPh>
    <rPh sb="9" eb="11">
      <t>ボウサイ</t>
    </rPh>
    <rPh sb="18" eb="20">
      <t>コウチク</t>
    </rPh>
    <rPh sb="22" eb="23">
      <t>カカ</t>
    </rPh>
    <rPh sb="26" eb="28">
      <t>ジッシ</t>
    </rPh>
    <rPh sb="29" eb="30">
      <t>カン</t>
    </rPh>
    <rPh sb="32" eb="34">
      <t>チョウサ</t>
    </rPh>
    <rPh sb="34" eb="36">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</si>
</sst>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yyyy&quot;年&quot;m&quot;月&quot;d&quot;日&quot;&quot;現在&quot;"/>
  </numFmts>
  <fonts count="18"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sz val="6"/>
      <color theme="1"/>
      <name val="ＭＳ Ｐゴシック"/>
      <family val="3"/>
      <charset val="128"/>
    </font>
    <font>
      <u/>
      <sz val="10"/>
      <color rgb="FFFF0000"/>
      <name val="ＭＳ ゴシック"/>
      <family val="3"/>
      <charset val="128"/>
    </font>
    <font>
      <sz val="9"/>
      <name val="ＭＳ ゴシック"/>
      <family val="3"/>
      <charset val="128"/>
    </font>
    <font>
      <i/>
      <sz val="9"/>
      <name val="ＭＳ 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2">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diagonal style="thin">
        <color indexed="64"/>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3" fillId="0" borderId="0" xfId="0" applyFont="1">
      <alignment vertical="center"/>
    </xf>
    <xf numFmtId="0" fontId="4" fillId="0" borderId="2" xfId="0" applyFont="1" applyBorder="1" applyAlignment="1">
      <alignment vertical="top" wrapText="1"/>
    </xf>
    <xf numFmtId="0" fontId="7" fillId="0" borderId="2" xfId="0" applyFont="1" applyBorder="1" applyAlignment="1">
      <alignment vertical="top" wrapText="1"/>
    </xf>
    <xf numFmtId="0" fontId="7" fillId="0" borderId="5" xfId="0" applyFont="1" applyBorder="1" applyAlignment="1">
      <alignment vertical="top" wrapText="1"/>
    </xf>
    <xf numFmtId="0" fontId="3" fillId="0" borderId="2" xfId="0" applyFont="1" applyBorder="1" applyAlignment="1">
      <alignment vertical="top" wrapText="1"/>
    </xf>
    <xf numFmtId="0" fontId="3" fillId="0" borderId="5" xfId="0" applyFont="1" applyBorder="1" applyAlignment="1">
      <alignment vertical="top" wrapText="1"/>
    </xf>
    <xf numFmtId="0" fontId="8" fillId="0" borderId="2" xfId="0" applyFont="1" applyBorder="1">
      <alignment vertical="center"/>
    </xf>
    <xf numFmtId="0" fontId="4" fillId="0" borderId="2" xfId="0" applyFont="1" applyBorder="1" applyAlignment="1">
      <alignment vertical="center" wrapText="1"/>
    </xf>
    <xf numFmtId="0" fontId="4" fillId="0" borderId="7" xfId="0" applyFont="1" applyBorder="1" applyAlignment="1">
      <alignment vertical="center" wrapText="1"/>
    </xf>
    <xf numFmtId="176" fontId="4" fillId="5" borderId="8" xfId="0" applyNumberFormat="1" applyFont="1" applyFill="1" applyBorder="1" applyAlignment="1" applyProtection="1">
      <alignment horizontal="right" vertical="center" shrinkToFit="1"/>
      <protection locked="0"/>
    </xf>
    <xf numFmtId="0" fontId="4" fillId="0" borderId="6" xfId="0" applyFont="1" applyBorder="1" applyAlignment="1">
      <alignment vertical="center" wrapText="1"/>
    </xf>
    <xf numFmtId="176" fontId="4" fillId="5" borderId="9" xfId="0" applyNumberFormat="1" applyFont="1" applyFill="1" applyBorder="1" applyAlignment="1" applyProtection="1">
      <alignment horizontal="right" vertical="center" shrinkToFit="1"/>
      <protection locked="0"/>
    </xf>
    <xf numFmtId="0" fontId="4" fillId="0" borderId="11" xfId="0" applyFont="1" applyBorder="1" applyAlignment="1">
      <alignment vertical="center" wrapText="1"/>
    </xf>
    <xf numFmtId="176" fontId="4" fillId="6" borderId="12" xfId="0" applyNumberFormat="1" applyFont="1" applyFill="1" applyBorder="1" applyAlignment="1">
      <alignment horizontal="right" vertical="center" shrinkToFit="1"/>
    </xf>
    <xf numFmtId="176" fontId="4" fillId="5" borderId="16" xfId="0" applyNumberFormat="1" applyFont="1" applyFill="1" applyBorder="1" applyAlignment="1" applyProtection="1">
      <alignment horizontal="right" vertical="center" shrinkToFit="1"/>
      <protection locked="0"/>
    </xf>
    <xf numFmtId="0" fontId="4" fillId="0" borderId="10" xfId="0" applyFont="1" applyBorder="1" applyAlignment="1">
      <alignment vertical="center" wrapText="1"/>
    </xf>
    <xf numFmtId="176" fontId="4" fillId="5" borderId="8" xfId="0" applyNumberFormat="1" applyFont="1" applyFill="1" applyBorder="1" applyAlignment="1" applyProtection="1">
      <alignment horizontal="right" vertical="center" wrapText="1"/>
      <protection locked="0"/>
    </xf>
    <xf numFmtId="0" fontId="4" fillId="0" borderId="15" xfId="0" applyFont="1" applyBorder="1" applyAlignment="1">
      <alignment vertical="center" wrapText="1"/>
    </xf>
    <xf numFmtId="176" fontId="4" fillId="5" borderId="9" xfId="0" applyNumberFormat="1" applyFont="1" applyFill="1" applyBorder="1" applyAlignment="1" applyProtection="1">
      <alignment horizontal="right" vertical="center" wrapText="1"/>
      <protection locked="0"/>
    </xf>
    <xf numFmtId="0" fontId="4" fillId="0" borderId="15" xfId="0" applyFont="1" applyBorder="1" applyAlignment="1">
      <alignment vertical="center" shrinkToFit="1"/>
    </xf>
    <xf numFmtId="0" fontId="11" fillId="0" borderId="0" xfId="0" applyFont="1">
      <alignment vertical="center"/>
    </xf>
    <xf numFmtId="0" fontId="12" fillId="0" borderId="0" xfId="0" applyFont="1">
      <alignment vertical="center"/>
    </xf>
    <xf numFmtId="176" fontId="4" fillId="4" borderId="14" xfId="0" applyNumberFormat="1" applyFont="1" applyFill="1" applyBorder="1" applyAlignment="1">
      <alignment horizontal="right" vertical="center" wrapText="1"/>
    </xf>
    <xf numFmtId="0" fontId="5" fillId="0" borderId="0" xfId="0" applyFont="1" applyAlignment="1">
      <alignment vertical="center" wrapText="1"/>
    </xf>
    <xf numFmtId="0" fontId="3" fillId="7" borderId="9" xfId="0" applyFont="1" applyFill="1" applyBorder="1" applyAlignment="1">
      <alignment horizontal="center" vertical="center" wrapText="1"/>
    </xf>
    <xf numFmtId="0" fontId="3" fillId="0" borderId="0" xfId="0" applyFont="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horizontal="center" vertical="center" wrapText="1"/>
    </xf>
    <xf numFmtId="176" fontId="14" fillId="5" borderId="13" xfId="0" applyNumberFormat="1" applyFont="1" applyFill="1" applyBorder="1" applyAlignment="1" applyProtection="1">
      <alignment horizontal="right" vertical="center" wrapText="1"/>
      <protection locked="0"/>
    </xf>
    <xf numFmtId="0" fontId="3" fillId="4" borderId="0" xfId="0" applyFont="1" applyFill="1" applyAlignment="1">
      <alignment vertical="center" wrapText="1"/>
    </xf>
    <xf numFmtId="0" fontId="3" fillId="0" borderId="0" xfId="0" applyFont="1" applyAlignment="1">
      <alignment horizontal="right" vertical="center" wrapText="1"/>
    </xf>
    <xf numFmtId="0" fontId="5" fillId="0" borderId="0" xfId="0" applyFont="1" applyBorder="1">
      <alignment vertical="center"/>
    </xf>
    <xf numFmtId="0" fontId="3" fillId="0" borderId="0" xfId="0" applyFont="1" applyBorder="1">
      <alignment vertical="center"/>
    </xf>
    <xf numFmtId="0" fontId="4" fillId="0" borderId="2" xfId="0" applyFont="1" applyBorder="1" applyAlignment="1">
      <alignment horizontal="center" vertical="center" textRotation="255" wrapText="1"/>
    </xf>
    <xf numFmtId="0" fontId="8" fillId="0" borderId="0" xfId="0" applyFont="1" applyAlignment="1">
      <alignment vertical="center" wrapText="1"/>
    </xf>
    <xf numFmtId="0" fontId="17" fillId="0" borderId="0" xfId="0" applyFont="1" applyAlignment="1">
      <alignment vertical="center" wrapText="1"/>
    </xf>
    <xf numFmtId="176" fontId="4" fillId="6" borderId="41" xfId="0" applyNumberFormat="1" applyFont="1" applyFill="1" applyBorder="1" applyAlignment="1">
      <alignment vertical="center" shrinkToFit="1"/>
    </xf>
    <xf numFmtId="176" fontId="4" fillId="4" borderId="47" xfId="0" applyNumberFormat="1" applyFont="1" applyFill="1" applyBorder="1" applyAlignment="1">
      <alignment vertical="center" shrinkToFit="1"/>
    </xf>
    <xf numFmtId="176" fontId="4" fillId="3" borderId="41" xfId="0" applyNumberFormat="1" applyFont="1" applyFill="1" applyBorder="1" applyAlignment="1">
      <alignment vertical="center" shrinkToFit="1"/>
    </xf>
    <xf numFmtId="176" fontId="4" fillId="3" borderId="41" xfId="0" applyNumberFormat="1" applyFont="1" applyFill="1" applyBorder="1" applyAlignment="1">
      <alignment vertical="center" wrapText="1"/>
    </xf>
    <xf numFmtId="176" fontId="4" fillId="0" borderId="47" xfId="0" applyNumberFormat="1" applyFont="1" applyBorder="1" applyAlignment="1">
      <alignment vertical="center" shrinkToFit="1"/>
    </xf>
    <xf numFmtId="176" fontId="4" fillId="3" borderId="20" xfId="0" applyNumberFormat="1" applyFont="1" applyFill="1" applyBorder="1" applyAlignment="1">
      <alignment vertical="center" wrapText="1"/>
    </xf>
    <xf numFmtId="176" fontId="4" fillId="3" borderId="18" xfId="0" applyNumberFormat="1" applyFont="1" applyFill="1" applyBorder="1" applyAlignment="1">
      <alignment vertical="center" wrapText="1"/>
    </xf>
    <xf numFmtId="176" fontId="4" fillId="5" borderId="18" xfId="0" applyNumberFormat="1" applyFont="1" applyFill="1" applyBorder="1" applyAlignment="1" applyProtection="1">
      <alignment vertical="center" shrinkToFit="1"/>
      <protection locked="0"/>
    </xf>
    <xf numFmtId="176" fontId="4" fillId="6" borderId="18" xfId="0" applyNumberFormat="1" applyFont="1" applyFill="1" applyBorder="1" applyAlignment="1">
      <alignment vertical="center" wrapText="1"/>
    </xf>
    <xf numFmtId="176" fontId="4" fillId="5" borderId="18" xfId="0" applyNumberFormat="1" applyFont="1" applyFill="1" applyBorder="1" applyAlignment="1" applyProtection="1">
      <alignment vertical="center" wrapText="1"/>
      <protection locked="0"/>
    </xf>
    <xf numFmtId="176" fontId="4" fillId="3" borderId="37" xfId="0" applyNumberFormat="1" applyFont="1" applyFill="1" applyBorder="1" applyAlignment="1">
      <alignment vertical="center" wrapText="1"/>
    </xf>
    <xf numFmtId="176" fontId="4" fillId="5" borderId="49" xfId="0" applyNumberFormat="1" applyFont="1" applyFill="1" applyBorder="1" applyAlignment="1" applyProtection="1">
      <alignment vertical="center" wrapText="1"/>
      <protection locked="0"/>
    </xf>
    <xf numFmtId="176" fontId="4" fillId="4" borderId="43" xfId="0" applyNumberFormat="1" applyFont="1" applyFill="1" applyBorder="1" applyAlignment="1">
      <alignment vertical="center" shrinkToFit="1"/>
    </xf>
    <xf numFmtId="176" fontId="4" fillId="4" borderId="46" xfId="0" applyNumberFormat="1" applyFont="1" applyFill="1" applyBorder="1" applyAlignment="1">
      <alignment vertical="center" shrinkToFit="1"/>
    </xf>
    <xf numFmtId="176" fontId="4" fillId="5" borderId="20" xfId="0" applyNumberFormat="1" applyFont="1" applyFill="1" applyBorder="1" applyAlignment="1" applyProtection="1">
      <alignment vertical="center" wrapText="1"/>
      <protection locked="0"/>
    </xf>
    <xf numFmtId="176" fontId="14" fillId="5" borderId="20" xfId="0" applyNumberFormat="1" applyFont="1" applyFill="1" applyBorder="1" applyAlignment="1" applyProtection="1">
      <alignment vertical="center" wrapText="1"/>
      <protection locked="0"/>
    </xf>
    <xf numFmtId="176" fontId="4" fillId="6" borderId="20" xfId="0" applyNumberFormat="1" applyFont="1" applyFill="1" applyBorder="1" applyAlignment="1">
      <alignment vertical="center" wrapText="1"/>
    </xf>
    <xf numFmtId="176" fontId="4" fillId="5" borderId="28" xfId="0" applyNumberFormat="1" applyFont="1" applyFill="1" applyBorder="1" applyAlignment="1" applyProtection="1">
      <alignment vertical="center" shrinkToFit="1"/>
      <protection locked="0"/>
    </xf>
    <xf numFmtId="176" fontId="4" fillId="3" borderId="23" xfId="0" applyNumberFormat="1" applyFont="1" applyFill="1" applyBorder="1" applyAlignment="1">
      <alignment vertical="center" shrinkToFit="1"/>
    </xf>
    <xf numFmtId="176" fontId="4" fillId="5" borderId="49" xfId="0" applyNumberFormat="1" applyFont="1" applyFill="1" applyBorder="1" applyAlignment="1" applyProtection="1">
      <alignment vertical="center" shrinkToFit="1"/>
      <protection locked="0"/>
    </xf>
    <xf numFmtId="176" fontId="4" fillId="3" borderId="18" xfId="0" applyNumberFormat="1" applyFont="1" applyFill="1" applyBorder="1" applyAlignment="1">
      <alignment vertical="center" shrinkToFit="1"/>
    </xf>
    <xf numFmtId="176" fontId="4" fillId="6" borderId="18" xfId="0" applyNumberFormat="1" applyFont="1" applyFill="1" applyBorder="1" applyAlignment="1">
      <alignment vertical="center" shrinkToFit="1"/>
    </xf>
    <xf numFmtId="0" fontId="4" fillId="0" borderId="5" xfId="0" applyFont="1" applyBorder="1" applyAlignment="1">
      <alignment vertical="top" wrapText="1"/>
    </xf>
    <xf numFmtId="177" fontId="4" fillId="0" borderId="3" xfId="0" applyNumberFormat="1" applyFont="1" applyFill="1" applyBorder="1" applyAlignment="1">
      <alignment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0" xfId="0" applyFont="1" applyBorder="1">
      <alignment vertical="center"/>
    </xf>
    <xf numFmtId="0" fontId="8"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right" vertical="center" wrapText="1"/>
    </xf>
    <xf numFmtId="0" fontId="3" fillId="0" borderId="52" xfId="0" applyFont="1" applyBorder="1">
      <alignment vertical="center"/>
    </xf>
    <xf numFmtId="0" fontId="7" fillId="0" borderId="0"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center" wrapText="1"/>
    </xf>
    <xf numFmtId="3" fontId="4" fillId="0" borderId="0" xfId="0" applyNumberFormat="1" applyFont="1" applyBorder="1" applyAlignment="1">
      <alignment horizontal="right" vertical="center" wrapText="1"/>
    </xf>
    <xf numFmtId="3" fontId="4" fillId="4" borderId="0" xfId="0" applyNumberFormat="1" applyFont="1" applyFill="1" applyBorder="1" applyAlignment="1">
      <alignment horizontal="right"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vertical="center" shrinkToFit="1"/>
    </xf>
    <xf numFmtId="176" fontId="4" fillId="3" borderId="39" xfId="0" applyNumberFormat="1" applyFont="1" applyFill="1" applyBorder="1" applyAlignment="1">
      <alignment vertical="center" shrinkToFit="1"/>
    </xf>
    <xf numFmtId="176" fontId="4" fillId="6" borderId="39" xfId="0" applyNumberFormat="1" applyFont="1" applyFill="1" applyBorder="1" applyAlignment="1">
      <alignment vertical="center" shrinkToFit="1"/>
    </xf>
    <xf numFmtId="176" fontId="4" fillId="3" borderId="49" xfId="0" applyNumberFormat="1" applyFont="1" applyFill="1" applyBorder="1" applyAlignment="1">
      <alignment vertical="center" shrinkToFit="1"/>
    </xf>
    <xf numFmtId="176" fontId="4" fillId="6" borderId="49" xfId="0" applyNumberFormat="1" applyFont="1" applyFill="1" applyBorder="1" applyAlignment="1">
      <alignment vertical="center" shrinkToFit="1"/>
    </xf>
    <xf numFmtId="0" fontId="4" fillId="0" borderId="67" xfId="0" applyFont="1" applyBorder="1" applyAlignment="1">
      <alignment vertical="center" shrinkToFit="1"/>
    </xf>
    <xf numFmtId="176" fontId="4" fillId="3" borderId="28" xfId="0" applyNumberFormat="1" applyFont="1" applyFill="1" applyBorder="1" applyAlignment="1">
      <alignment vertical="center" shrinkToFit="1"/>
    </xf>
    <xf numFmtId="176" fontId="4" fillId="6" borderId="28" xfId="0" applyNumberFormat="1" applyFont="1" applyFill="1" applyBorder="1" applyAlignment="1">
      <alignment vertical="center" shrinkToFit="1"/>
    </xf>
    <xf numFmtId="176" fontId="4" fillId="4" borderId="63" xfId="0" applyNumberFormat="1" applyFont="1" applyFill="1" applyBorder="1" applyAlignment="1">
      <alignment horizontal="right" vertical="center" wrapText="1"/>
    </xf>
    <xf numFmtId="0" fontId="10" fillId="0" borderId="65" xfId="0" applyFont="1" applyBorder="1" applyAlignment="1">
      <alignment vertical="center" wrapText="1"/>
    </xf>
    <xf numFmtId="176" fontId="4" fillId="4" borderId="71" xfId="0" applyNumberFormat="1" applyFont="1" applyFill="1" applyBorder="1" applyAlignment="1">
      <alignment vertical="center" shrinkToFit="1"/>
    </xf>
    <xf numFmtId="176" fontId="4" fillId="0" borderId="71" xfId="0" applyNumberFormat="1" applyFont="1" applyBorder="1" applyAlignment="1">
      <alignment vertical="center" shrinkToFit="1"/>
    </xf>
    <xf numFmtId="0" fontId="4" fillId="0" borderId="67" xfId="0" applyFont="1" applyBorder="1" applyAlignment="1">
      <alignment vertical="center" wrapText="1"/>
    </xf>
    <xf numFmtId="176" fontId="4" fillId="4" borderId="68" xfId="0" applyNumberFormat="1" applyFont="1" applyFill="1" applyBorder="1" applyAlignment="1">
      <alignment vertical="center" shrinkToFit="1"/>
    </xf>
    <xf numFmtId="176" fontId="4" fillId="5" borderId="30" xfId="0" applyNumberFormat="1" applyFont="1" applyFill="1" applyBorder="1" applyAlignment="1" applyProtection="1">
      <alignment horizontal="right" vertical="center" shrinkToFit="1"/>
      <protection locked="0"/>
    </xf>
    <xf numFmtId="176" fontId="4" fillId="6" borderId="49" xfId="0" applyNumberFormat="1" applyFont="1" applyFill="1" applyBorder="1" applyAlignment="1">
      <alignment vertical="center" wrapText="1"/>
    </xf>
    <xf numFmtId="176" fontId="4" fillId="4" borderId="80" xfId="0" applyNumberFormat="1" applyFont="1" applyFill="1" applyBorder="1" applyAlignment="1">
      <alignment vertical="center" shrinkToFit="1"/>
    </xf>
    <xf numFmtId="176" fontId="4" fillId="5" borderId="37" xfId="0" applyNumberFormat="1" applyFont="1" applyFill="1" applyBorder="1" applyAlignment="1" applyProtection="1">
      <alignment vertical="center" shrinkToFit="1"/>
      <protection locked="0"/>
    </xf>
    <xf numFmtId="176" fontId="4" fillId="5" borderId="29" xfId="0" applyNumberFormat="1" applyFont="1" applyFill="1" applyBorder="1" applyAlignment="1" applyProtection="1">
      <alignment horizontal="right" vertical="center" wrapText="1"/>
      <protection locked="0"/>
    </xf>
    <xf numFmtId="176" fontId="4" fillId="3" borderId="28" xfId="0" applyNumberFormat="1" applyFont="1" applyFill="1" applyBorder="1" applyAlignment="1">
      <alignment vertical="center" wrapText="1"/>
    </xf>
    <xf numFmtId="176" fontId="4" fillId="5" borderId="81" xfId="0" applyNumberFormat="1" applyFont="1" applyFill="1" applyBorder="1" applyAlignment="1" applyProtection="1">
      <alignment horizontal="right" vertical="center" wrapText="1"/>
      <protection locked="0"/>
    </xf>
    <xf numFmtId="0" fontId="17" fillId="0" borderId="0" xfId="0" applyFont="1" applyAlignment="1">
      <alignment vertical="center"/>
    </xf>
    <xf numFmtId="0" fontId="4" fillId="0" borderId="2" xfId="0" applyFont="1" applyBorder="1" applyAlignment="1">
      <alignment vertical="top"/>
    </xf>
    <xf numFmtId="0" fontId="4" fillId="0" borderId="9" xfId="0" applyFont="1" applyBorder="1" applyAlignment="1">
      <alignment horizontal="center" vertical="center" wrapText="1"/>
    </xf>
    <xf numFmtId="176" fontId="4" fillId="3" borderId="12" xfId="0" applyNumberFormat="1" applyFont="1" applyFill="1" applyBorder="1" applyAlignment="1">
      <alignment horizontal="right" vertical="center" shrinkToFit="1"/>
    </xf>
    <xf numFmtId="176" fontId="4" fillId="4" borderId="76" xfId="0" applyNumberFormat="1" applyFont="1" applyFill="1" applyBorder="1" applyAlignment="1">
      <alignment horizontal="center" vertical="center" shrinkToFit="1"/>
    </xf>
    <xf numFmtId="176" fontId="4" fillId="4" borderId="77" xfId="0" applyNumberFormat="1" applyFont="1" applyFill="1" applyBorder="1" applyAlignment="1">
      <alignment horizontal="center" vertical="center" shrinkToFit="1"/>
    </xf>
    <xf numFmtId="176" fontId="4" fillId="4" borderId="78" xfId="0" applyNumberFormat="1" applyFont="1" applyFill="1" applyBorder="1" applyAlignment="1">
      <alignment horizontal="center" vertical="center" shrinkToFit="1"/>
    </xf>
    <xf numFmtId="176" fontId="4" fillId="4" borderId="79" xfId="0" applyNumberFormat="1" applyFont="1" applyFill="1" applyBorder="1" applyAlignment="1">
      <alignment horizontal="center" vertical="center" shrinkToFit="1"/>
    </xf>
    <xf numFmtId="176" fontId="4" fillId="4" borderId="74" xfId="0" applyNumberFormat="1" applyFont="1" applyFill="1" applyBorder="1" applyAlignment="1">
      <alignment horizontal="center" vertical="center" shrinkToFit="1"/>
    </xf>
    <xf numFmtId="176" fontId="4" fillId="4" borderId="75" xfId="0" applyNumberFormat="1" applyFont="1" applyFill="1" applyBorder="1" applyAlignment="1">
      <alignment horizontal="center" vertical="center" shrinkToFit="1"/>
    </xf>
    <xf numFmtId="176" fontId="4" fillId="4" borderId="63" xfId="0" applyNumberFormat="1" applyFont="1" applyFill="1" applyBorder="1" applyAlignment="1">
      <alignment horizontal="center" vertical="center" shrinkToFit="1"/>
    </xf>
    <xf numFmtId="176" fontId="4" fillId="4" borderId="64" xfId="0" applyNumberFormat="1" applyFont="1" applyFill="1" applyBorder="1" applyAlignment="1">
      <alignment horizontal="center" vertical="center" shrinkToFit="1"/>
    </xf>
    <xf numFmtId="177" fontId="4" fillId="0" borderId="3" xfId="0" applyNumberFormat="1" applyFont="1" applyFill="1" applyBorder="1" applyAlignment="1">
      <alignment horizontal="right" vertical="center" wrapText="1"/>
    </xf>
    <xf numFmtId="176" fontId="4" fillId="4" borderId="14" xfId="0" applyNumberFormat="1" applyFont="1" applyFill="1" applyBorder="1" applyAlignment="1">
      <alignment horizontal="center" vertical="center" shrinkToFit="1"/>
    </xf>
    <xf numFmtId="176" fontId="4" fillId="4" borderId="62" xfId="0" applyNumberFormat="1" applyFont="1" applyFill="1" applyBorder="1" applyAlignment="1">
      <alignment horizontal="center" vertical="center" shrinkToFit="1"/>
    </xf>
    <xf numFmtId="176" fontId="4" fillId="4" borderId="72" xfId="0" applyNumberFormat="1" applyFont="1" applyFill="1" applyBorder="1" applyAlignment="1">
      <alignment horizontal="center" vertical="center" shrinkToFit="1"/>
    </xf>
    <xf numFmtId="176" fontId="4" fillId="4" borderId="73" xfId="0" applyNumberFormat="1" applyFont="1" applyFill="1" applyBorder="1" applyAlignment="1">
      <alignment horizontal="center" vertical="center" shrinkToFit="1"/>
    </xf>
    <xf numFmtId="0" fontId="4" fillId="0" borderId="2" xfId="0" applyFont="1" applyBorder="1" applyAlignment="1">
      <alignment horizontal="left" wrapText="1"/>
    </xf>
    <xf numFmtId="0" fontId="4" fillId="0" borderId="0" xfId="0" applyFont="1" applyBorder="1" applyAlignment="1">
      <alignment horizontal="left" wrapText="1"/>
    </xf>
    <xf numFmtId="0" fontId="4" fillId="0" borderId="52" xfId="0" applyFont="1" applyBorder="1" applyAlignment="1">
      <alignment horizontal="left" wrapText="1"/>
    </xf>
    <xf numFmtId="0" fontId="4" fillId="0" borderId="57" xfId="0" applyFont="1" applyBorder="1" applyAlignment="1">
      <alignment horizontal="center" vertical="center" textRotation="255" wrapText="1"/>
    </xf>
    <xf numFmtId="0" fontId="4" fillId="0" borderId="5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48" xfId="0" applyFont="1" applyBorder="1" applyAlignment="1">
      <alignment horizontal="center" vertical="center" wrapText="1"/>
    </xf>
    <xf numFmtId="0" fontId="4" fillId="0" borderId="42" xfId="0" applyFont="1" applyBorder="1" applyAlignment="1">
      <alignment horizontal="center" vertical="center" wrapText="1"/>
    </xf>
    <xf numFmtId="176" fontId="4" fillId="4" borderId="43" xfId="0" applyNumberFormat="1" applyFont="1" applyFill="1" applyBorder="1" applyAlignment="1">
      <alignment horizontal="center" vertical="center" shrinkToFit="1"/>
    </xf>
    <xf numFmtId="176" fontId="4" fillId="4" borderId="66" xfId="0" applyNumberFormat="1" applyFont="1" applyFill="1" applyBorder="1" applyAlignment="1">
      <alignment horizontal="center" vertical="center" shrinkToFit="1"/>
    </xf>
    <xf numFmtId="176" fontId="4" fillId="4" borderId="44" xfId="0" applyNumberFormat="1" applyFont="1" applyFill="1" applyBorder="1" applyAlignment="1">
      <alignment horizontal="center" vertical="center" shrinkToFit="1"/>
    </xf>
    <xf numFmtId="176" fontId="4" fillId="4" borderId="61" xfId="0" applyNumberFormat="1" applyFont="1" applyFill="1" applyBorder="1" applyAlignment="1">
      <alignment horizontal="center" vertical="center" shrinkToFit="1"/>
    </xf>
    <xf numFmtId="176" fontId="4" fillId="4" borderId="68" xfId="0" applyNumberFormat="1" applyFont="1" applyFill="1" applyBorder="1" applyAlignment="1">
      <alignment horizontal="center" vertical="center" shrinkToFit="1"/>
    </xf>
    <xf numFmtId="176" fontId="4" fillId="4" borderId="69" xfId="0" applyNumberFormat="1" applyFont="1" applyFill="1" applyBorder="1" applyAlignment="1">
      <alignment horizontal="center" vertical="center" shrinkToFit="1"/>
    </xf>
    <xf numFmtId="176" fontId="4" fillId="4" borderId="47" xfId="0" applyNumberFormat="1" applyFont="1" applyFill="1" applyBorder="1" applyAlignment="1">
      <alignment horizontal="center" vertical="center" shrinkToFit="1"/>
    </xf>
    <xf numFmtId="176" fontId="4" fillId="4" borderId="70" xfId="0" applyNumberFormat="1" applyFont="1" applyFill="1" applyBorder="1" applyAlignment="1">
      <alignment horizontal="center" vertical="center" shrinkToFit="1"/>
    </xf>
    <xf numFmtId="0" fontId="4" fillId="0" borderId="2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16" fillId="2" borderId="37"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5" xfId="0" applyFont="1" applyFill="1" applyBorder="1" applyAlignment="1" applyProtection="1">
      <alignment horizontal="left" vertical="top" wrapText="1"/>
      <protection locked="0"/>
    </xf>
    <xf numFmtId="0" fontId="16" fillId="2" borderId="39" xfId="0" applyFont="1" applyFill="1" applyBorder="1" applyAlignment="1" applyProtection="1">
      <alignment horizontal="left" vertical="top" wrapText="1"/>
      <protection locked="0"/>
    </xf>
    <xf numFmtId="0" fontId="16" fillId="2" borderId="1" xfId="0" applyFont="1" applyFill="1" applyBorder="1" applyAlignment="1" applyProtection="1">
      <alignment horizontal="left" vertical="top" wrapText="1"/>
      <protection locked="0"/>
    </xf>
    <xf numFmtId="0" fontId="16" fillId="2" borderId="40" xfId="0" applyFont="1" applyFill="1" applyBorder="1" applyAlignment="1" applyProtection="1">
      <alignment horizontal="left" vertical="top" wrapText="1"/>
      <protection locked="0"/>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17" xfId="0" applyFont="1" applyBorder="1" applyAlignment="1">
      <alignment horizontal="left" vertical="center" wrapText="1"/>
    </xf>
    <xf numFmtId="0" fontId="4" fillId="0" borderId="30" xfId="0" applyFont="1" applyBorder="1" applyAlignment="1">
      <alignment horizontal="left" vertical="center" wrapText="1"/>
    </xf>
    <xf numFmtId="0" fontId="4" fillId="0" borderId="2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4" xfId="0" applyFont="1" applyBorder="1" applyAlignment="1">
      <alignment horizontal="center" vertical="center" wrapText="1"/>
    </xf>
    <xf numFmtId="0" fontId="4" fillId="2" borderId="9" xfId="0" applyFont="1" applyFill="1" applyBorder="1" applyAlignment="1" applyProtection="1">
      <alignment horizontal="left" vertical="center" wrapText="1"/>
      <protection locked="0"/>
    </xf>
    <xf numFmtId="0" fontId="4" fillId="2" borderId="53" xfId="0" applyFont="1" applyFill="1" applyBorder="1" applyAlignment="1" applyProtection="1">
      <alignment horizontal="left" vertical="center" wrapText="1"/>
      <protection locked="0"/>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1" xfId="0" applyFont="1" applyBorder="1" applyAlignment="1">
      <alignment horizontal="left" wrapText="1"/>
    </xf>
    <xf numFmtId="0" fontId="4" fillId="0" borderId="32" xfId="0" applyFont="1" applyBorder="1" applyAlignment="1">
      <alignment horizontal="left" wrapText="1"/>
    </xf>
    <xf numFmtId="0" fontId="4" fillId="0" borderId="56" xfId="0" applyFont="1" applyBorder="1" applyAlignment="1">
      <alignment horizontal="left"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9" xfId="0" applyFont="1" applyBorder="1" applyAlignment="1">
      <alignment horizontal="center" vertical="center" wrapText="1"/>
    </xf>
    <xf numFmtId="0" fontId="4" fillId="5" borderId="9" xfId="0" applyFont="1" applyFill="1" applyBorder="1" applyAlignment="1" applyProtection="1">
      <alignment horizontal="left" vertical="center" wrapText="1"/>
      <protection locked="0"/>
    </xf>
    <xf numFmtId="0" fontId="4" fillId="5" borderId="53" xfId="0" applyFont="1" applyFill="1" applyBorder="1" applyAlignment="1" applyProtection="1">
      <alignment horizontal="left" vertical="center" wrapText="1"/>
      <protection locked="0"/>
    </xf>
    <xf numFmtId="0" fontId="4" fillId="5" borderId="9" xfId="0" applyFont="1" applyFill="1" applyBorder="1" applyAlignment="1">
      <alignment horizontal="left" vertical="center" wrapText="1"/>
    </xf>
    <xf numFmtId="0" fontId="4" fillId="5" borderId="53" xfId="0" applyFont="1" applyFill="1" applyBorder="1" applyAlignment="1">
      <alignment horizontal="left"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1" xfId="0" applyFont="1" applyBorder="1" applyAlignment="1">
      <alignment horizontal="center"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20"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L52"/>
  <sheetViews>
    <sheetView tabSelected="1" topLeftCell="A4" zoomScale="80" zoomScaleNormal="80" zoomScaleSheetLayoutView="100" workbookViewId="0">
      <selection activeCell="G15" sqref="G15:L16"/>
    </sheetView>
  </sheetViews>
  <sheetFormatPr defaultColWidth="9" defaultRowHeight="13.5" x14ac:dyDescent="0.15"/>
  <cols>
    <col min="1" max="1" width="3.375" style="1" customWidth="1"/>
    <col min="2" max="2" width="5.625" style="1" customWidth="1"/>
    <col min="3" max="3" width="14.625" style="1" customWidth="1"/>
    <col min="4" max="10" width="14.75" style="1" customWidth="1"/>
    <col min="11" max="11" width="10.625" style="1" customWidth="1"/>
    <col min="12" max="12" width="2.625" style="1" customWidth="1"/>
    <col min="13" max="16384" width="9" style="1"/>
  </cols>
  <sheetData>
    <row r="1" spans="2:12" ht="15" customHeight="1" thickBot="1" x14ac:dyDescent="0.2">
      <c r="B1" s="33" t="s">
        <v>29</v>
      </c>
      <c r="H1" s="34"/>
    </row>
    <row r="2" spans="2:12" ht="24.95" customHeight="1" x14ac:dyDescent="0.15">
      <c r="B2" s="177" t="s">
        <v>114</v>
      </c>
      <c r="C2" s="178"/>
      <c r="D2" s="178"/>
      <c r="E2" s="178"/>
      <c r="F2" s="178"/>
      <c r="G2" s="178"/>
      <c r="H2" s="178"/>
      <c r="I2" s="178"/>
      <c r="J2" s="178"/>
      <c r="K2" s="178"/>
      <c r="L2" s="179"/>
    </row>
    <row r="3" spans="2:12" ht="24.95" customHeight="1" x14ac:dyDescent="0.15">
      <c r="B3" s="2"/>
      <c r="C3" s="67"/>
      <c r="D3" s="67"/>
      <c r="E3" s="67"/>
      <c r="F3" s="68"/>
      <c r="G3" s="68"/>
      <c r="H3" s="61"/>
      <c r="I3" s="61"/>
      <c r="J3" s="109">
        <v>45016</v>
      </c>
      <c r="K3" s="109"/>
      <c r="L3" s="69"/>
    </row>
    <row r="4" spans="2:12" ht="24.95" customHeight="1" x14ac:dyDescent="0.15">
      <c r="B4" s="98" t="s">
        <v>98</v>
      </c>
      <c r="C4" s="67"/>
      <c r="D4" s="67"/>
      <c r="E4" s="60"/>
      <c r="F4" s="180" t="s">
        <v>30</v>
      </c>
      <c r="G4" s="62" t="s">
        <v>39</v>
      </c>
      <c r="H4" s="183"/>
      <c r="I4" s="184"/>
      <c r="J4" s="184"/>
      <c r="K4" s="185"/>
      <c r="L4" s="69"/>
    </row>
    <row r="5" spans="2:12" ht="24.95" customHeight="1" x14ac:dyDescent="0.15">
      <c r="B5" s="98" t="s">
        <v>99</v>
      </c>
      <c r="C5" s="67"/>
      <c r="D5" s="67"/>
      <c r="E5" s="60"/>
      <c r="F5" s="181"/>
      <c r="G5" s="63" t="s">
        <v>38</v>
      </c>
      <c r="H5" s="186"/>
      <c r="I5" s="187"/>
      <c r="J5" s="187"/>
      <c r="K5" s="188"/>
      <c r="L5" s="69"/>
    </row>
    <row r="6" spans="2:12" ht="24.95" customHeight="1" x14ac:dyDescent="0.15">
      <c r="B6" s="2"/>
      <c r="C6" s="67"/>
      <c r="D6" s="67"/>
      <c r="E6" s="60"/>
      <c r="F6" s="181"/>
      <c r="G6" s="64" t="s">
        <v>37</v>
      </c>
      <c r="H6" s="189"/>
      <c r="I6" s="190"/>
      <c r="J6" s="190"/>
      <c r="K6" s="191"/>
      <c r="L6" s="69"/>
    </row>
    <row r="7" spans="2:12" ht="24.95" customHeight="1" x14ac:dyDescent="0.15">
      <c r="B7" s="3"/>
      <c r="C7" s="70"/>
      <c r="D7" s="70"/>
      <c r="E7" s="4"/>
      <c r="F7" s="181"/>
      <c r="G7" s="64" t="s">
        <v>1</v>
      </c>
      <c r="H7" s="189"/>
      <c r="I7" s="190"/>
      <c r="J7" s="190"/>
      <c r="K7" s="191"/>
      <c r="L7" s="69"/>
    </row>
    <row r="8" spans="2:12" ht="24.95" customHeight="1" x14ac:dyDescent="0.15">
      <c r="B8" s="5"/>
      <c r="C8" s="71"/>
      <c r="D8" s="71"/>
      <c r="E8" s="6"/>
      <c r="F8" s="182"/>
      <c r="G8" s="64" t="s">
        <v>36</v>
      </c>
      <c r="H8" s="189"/>
      <c r="I8" s="190"/>
      <c r="J8" s="190"/>
      <c r="K8" s="191"/>
      <c r="L8" s="69"/>
    </row>
    <row r="9" spans="2:12" ht="24.95" customHeight="1" x14ac:dyDescent="0.15">
      <c r="B9" s="5"/>
      <c r="C9" s="71"/>
      <c r="D9" s="71"/>
      <c r="E9" s="6"/>
      <c r="F9" s="180" t="s">
        <v>31</v>
      </c>
      <c r="G9" s="64" t="s">
        <v>2</v>
      </c>
      <c r="H9" s="189"/>
      <c r="I9" s="190"/>
      <c r="J9" s="190"/>
      <c r="K9" s="191"/>
      <c r="L9" s="69"/>
    </row>
    <row r="10" spans="2:12" ht="24.95" customHeight="1" x14ac:dyDescent="0.15">
      <c r="B10" s="5"/>
      <c r="C10" s="71"/>
      <c r="D10" s="71"/>
      <c r="E10" s="6"/>
      <c r="F10" s="181"/>
      <c r="G10" s="64" t="s">
        <v>35</v>
      </c>
      <c r="H10" s="189"/>
      <c r="I10" s="190"/>
      <c r="J10" s="190"/>
      <c r="K10" s="191"/>
      <c r="L10" s="69"/>
    </row>
    <row r="11" spans="2:12" ht="24.95" customHeight="1" x14ac:dyDescent="0.15">
      <c r="B11" s="5"/>
      <c r="C11" s="71"/>
      <c r="D11" s="71"/>
      <c r="E11" s="6"/>
      <c r="F11" s="182"/>
      <c r="G11" s="64" t="s">
        <v>36</v>
      </c>
      <c r="H11" s="192"/>
      <c r="I11" s="193"/>
      <c r="J11" s="193"/>
      <c r="K11" s="194"/>
      <c r="L11" s="69"/>
    </row>
    <row r="12" spans="2:12" ht="15" customHeight="1" x14ac:dyDescent="0.15">
      <c r="B12" s="7"/>
      <c r="C12" s="65"/>
      <c r="D12" s="65"/>
      <c r="E12" s="65"/>
      <c r="F12" s="65"/>
      <c r="G12" s="65"/>
      <c r="H12" s="65"/>
      <c r="I12" s="65"/>
      <c r="J12" s="65"/>
      <c r="K12" s="65"/>
      <c r="L12" s="69"/>
    </row>
    <row r="13" spans="2:12" ht="24.95" customHeight="1" x14ac:dyDescent="0.15">
      <c r="B13" s="7"/>
      <c r="C13" s="65"/>
      <c r="D13" s="65"/>
      <c r="E13" s="65"/>
      <c r="F13" s="172" t="s">
        <v>34</v>
      </c>
      <c r="G13" s="172"/>
      <c r="H13" s="173"/>
      <c r="I13" s="173"/>
      <c r="J13" s="173"/>
      <c r="K13" s="173"/>
      <c r="L13" s="174"/>
    </row>
    <row r="14" spans="2:12" ht="24.95" customHeight="1" x14ac:dyDescent="0.15">
      <c r="B14" s="8"/>
      <c r="C14" s="72"/>
      <c r="D14" s="72"/>
      <c r="E14" s="72"/>
      <c r="F14" s="99" t="s">
        <v>118</v>
      </c>
      <c r="G14" s="175" t="s">
        <v>123</v>
      </c>
      <c r="H14" s="175"/>
      <c r="I14" s="175"/>
      <c r="J14" s="175"/>
      <c r="K14" s="175"/>
      <c r="L14" s="176"/>
    </row>
    <row r="15" spans="2:12" ht="24.95" customHeight="1" x14ac:dyDescent="0.15">
      <c r="B15" s="8"/>
      <c r="C15" s="72"/>
      <c r="D15" s="72"/>
      <c r="E15" s="72"/>
      <c r="F15" s="172" t="s">
        <v>120</v>
      </c>
      <c r="G15" s="154" t="s">
        <v>117</v>
      </c>
      <c r="H15" s="154"/>
      <c r="I15" s="154"/>
      <c r="J15" s="154"/>
      <c r="K15" s="154"/>
      <c r="L15" s="155"/>
    </row>
    <row r="16" spans="2:12" ht="24.95" customHeight="1" x14ac:dyDescent="0.15">
      <c r="B16" s="8"/>
      <c r="C16" s="72"/>
      <c r="D16" s="72"/>
      <c r="E16" s="72"/>
      <c r="F16" s="172"/>
      <c r="G16" s="154"/>
      <c r="H16" s="154"/>
      <c r="I16" s="154"/>
      <c r="J16" s="154"/>
      <c r="K16" s="154"/>
      <c r="L16" s="155"/>
    </row>
    <row r="17" spans="2:12" ht="24.95" customHeight="1" x14ac:dyDescent="0.15">
      <c r="B17" s="8"/>
      <c r="C17" s="72"/>
      <c r="D17" s="72"/>
      <c r="E17" s="72"/>
      <c r="F17" s="172" t="s">
        <v>116</v>
      </c>
      <c r="G17" s="154"/>
      <c r="H17" s="154"/>
      <c r="I17" s="154"/>
      <c r="J17" s="154"/>
      <c r="K17" s="154"/>
      <c r="L17" s="155"/>
    </row>
    <row r="18" spans="2:12" ht="24.95" customHeight="1" x14ac:dyDescent="0.15">
      <c r="B18" s="8"/>
      <c r="C18" s="72"/>
      <c r="D18" s="72"/>
      <c r="E18" s="72"/>
      <c r="F18" s="172"/>
      <c r="G18" s="154"/>
      <c r="H18" s="154"/>
      <c r="I18" s="154"/>
      <c r="J18" s="154"/>
      <c r="K18" s="154"/>
      <c r="L18" s="155"/>
    </row>
    <row r="19" spans="2:12" ht="24.95" customHeight="1" x14ac:dyDescent="0.15">
      <c r="B19" s="114" t="s">
        <v>28</v>
      </c>
      <c r="C19" s="115"/>
      <c r="D19" s="115"/>
      <c r="E19" s="115"/>
      <c r="F19" s="115"/>
      <c r="G19" s="115"/>
      <c r="H19" s="115"/>
      <c r="I19" s="115"/>
      <c r="J19" s="115"/>
      <c r="K19" s="115"/>
      <c r="L19" s="116"/>
    </row>
    <row r="20" spans="2:12" ht="24.95" customHeight="1" thickBot="1" x14ac:dyDescent="0.2">
      <c r="B20" s="163" t="s">
        <v>32</v>
      </c>
      <c r="C20" s="164"/>
      <c r="D20" s="164"/>
      <c r="E20" s="164"/>
      <c r="F20" s="164"/>
      <c r="G20" s="164"/>
      <c r="H20" s="164"/>
      <c r="I20" s="164"/>
      <c r="J20" s="164"/>
      <c r="K20" s="164"/>
      <c r="L20" s="165"/>
    </row>
    <row r="21" spans="2:12" ht="24.95" customHeight="1" thickTop="1" thickBot="1" x14ac:dyDescent="0.2">
      <c r="B21" s="166" t="s">
        <v>13</v>
      </c>
      <c r="C21" s="167"/>
      <c r="D21" s="167"/>
      <c r="E21" s="167"/>
      <c r="F21" s="167"/>
      <c r="G21" s="167"/>
      <c r="H21" s="167"/>
      <c r="I21" s="167"/>
      <c r="J21" s="167"/>
      <c r="K21" s="68" t="s">
        <v>12</v>
      </c>
      <c r="L21" s="69"/>
    </row>
    <row r="22" spans="2:12" ht="24.95" customHeight="1" x14ac:dyDescent="0.15">
      <c r="B22" s="159"/>
      <c r="C22" s="160"/>
      <c r="D22" s="170" t="s">
        <v>0</v>
      </c>
      <c r="E22" s="156" t="s">
        <v>16</v>
      </c>
      <c r="F22" s="157"/>
      <c r="G22" s="157"/>
      <c r="H22" s="157"/>
      <c r="I22" s="158"/>
      <c r="J22" s="170" t="s">
        <v>5</v>
      </c>
      <c r="K22" s="168" t="s">
        <v>15</v>
      </c>
      <c r="L22" s="169"/>
    </row>
    <row r="23" spans="2:12" ht="24.95" customHeight="1" thickBot="1" x14ac:dyDescent="0.2">
      <c r="B23" s="161"/>
      <c r="C23" s="162"/>
      <c r="D23" s="171"/>
      <c r="E23" s="75" t="s">
        <v>6</v>
      </c>
      <c r="F23" s="75" t="s">
        <v>7</v>
      </c>
      <c r="G23" s="76" t="s">
        <v>8</v>
      </c>
      <c r="H23" s="76" t="s">
        <v>9</v>
      </c>
      <c r="I23" s="75" t="s">
        <v>10</v>
      </c>
      <c r="J23" s="171"/>
      <c r="K23" s="152"/>
      <c r="L23" s="153"/>
    </row>
    <row r="24" spans="2:12" ht="24.95" customHeight="1" x14ac:dyDescent="0.15">
      <c r="B24" s="118" t="s">
        <v>25</v>
      </c>
      <c r="C24" s="9" t="s">
        <v>19</v>
      </c>
      <c r="D24" s="79">
        <f>I24+J24+K24</f>
        <v>0</v>
      </c>
      <c r="E24" s="57"/>
      <c r="F24" s="57"/>
      <c r="G24" s="57"/>
      <c r="H24" s="57"/>
      <c r="I24" s="80">
        <f>SUM(E24:H24)</f>
        <v>0</v>
      </c>
      <c r="J24" s="10"/>
      <c r="K24" s="122"/>
      <c r="L24" s="123"/>
    </row>
    <row r="25" spans="2:12" ht="24.95" customHeight="1" x14ac:dyDescent="0.15">
      <c r="B25" s="118"/>
      <c r="C25" s="11" t="s">
        <v>14</v>
      </c>
      <c r="D25" s="58">
        <f>I25+J25+K25</f>
        <v>0</v>
      </c>
      <c r="E25" s="45"/>
      <c r="F25" s="45"/>
      <c r="G25" s="45"/>
      <c r="H25" s="45"/>
      <c r="I25" s="59">
        <f>SUM(E25:H25)</f>
        <v>0</v>
      </c>
      <c r="J25" s="12"/>
      <c r="K25" s="124"/>
      <c r="L25" s="125"/>
    </row>
    <row r="26" spans="2:12" ht="24.95" customHeight="1" thickBot="1" x14ac:dyDescent="0.2">
      <c r="B26" s="118"/>
      <c r="C26" s="81" t="s">
        <v>33</v>
      </c>
      <c r="D26" s="82">
        <f>I26+K26</f>
        <v>0</v>
      </c>
      <c r="E26" s="55"/>
      <c r="F26" s="55"/>
      <c r="G26" s="55"/>
      <c r="H26" s="55"/>
      <c r="I26" s="83">
        <f>SUM(E26:H26)</f>
        <v>0</v>
      </c>
      <c r="J26" s="84"/>
      <c r="K26" s="126"/>
      <c r="L26" s="127"/>
    </row>
    <row r="27" spans="2:12" ht="24.95" customHeight="1" thickBot="1" x14ac:dyDescent="0.2">
      <c r="B27" s="118"/>
      <c r="C27" s="13" t="s">
        <v>62</v>
      </c>
      <c r="D27" s="40">
        <f>I27+J27+K27</f>
        <v>0</v>
      </c>
      <c r="E27" s="38">
        <f>E24-E25+E26</f>
        <v>0</v>
      </c>
      <c r="F27" s="38">
        <f>F24-F25+F26</f>
        <v>0</v>
      </c>
      <c r="G27" s="38">
        <f>G24-G25+G26</f>
        <v>0</v>
      </c>
      <c r="H27" s="38">
        <f>H24-H25+H26</f>
        <v>0</v>
      </c>
      <c r="I27" s="38">
        <f>SUM(E27:H27)</f>
        <v>0</v>
      </c>
      <c r="J27" s="14">
        <f>J24-J25</f>
        <v>0</v>
      </c>
      <c r="K27" s="128"/>
      <c r="L27" s="129"/>
    </row>
    <row r="28" spans="2:12" ht="24.95" customHeight="1" x14ac:dyDescent="0.15">
      <c r="B28" s="118"/>
      <c r="C28" s="9" t="s">
        <v>21</v>
      </c>
      <c r="D28" s="79">
        <f>I28+J28+K28</f>
        <v>0</v>
      </c>
      <c r="E28" s="50"/>
      <c r="F28" s="50"/>
      <c r="G28" s="50"/>
      <c r="H28" s="50"/>
      <c r="I28" s="57">
        <f>I24</f>
        <v>0</v>
      </c>
      <c r="J28" s="10">
        <f>J24</f>
        <v>0</v>
      </c>
      <c r="K28" s="105"/>
      <c r="L28" s="106"/>
    </row>
    <row r="29" spans="2:12" ht="24.95" customHeight="1" x14ac:dyDescent="0.15">
      <c r="B29" s="118"/>
      <c r="C29" s="11" t="s">
        <v>4</v>
      </c>
      <c r="D29" s="56">
        <f>I29+J29+K29</f>
        <v>0</v>
      </c>
      <c r="E29" s="51"/>
      <c r="F29" s="51"/>
      <c r="G29" s="51"/>
      <c r="H29" s="51"/>
      <c r="I29" s="45"/>
      <c r="J29" s="15"/>
      <c r="K29" s="110"/>
      <c r="L29" s="111"/>
    </row>
    <row r="30" spans="2:12" ht="24.95" customHeight="1" thickBot="1" x14ac:dyDescent="0.2">
      <c r="B30" s="118"/>
      <c r="C30" s="88" t="s">
        <v>63</v>
      </c>
      <c r="D30" s="77">
        <f>I30+J30+K30</f>
        <v>0</v>
      </c>
      <c r="E30" s="89"/>
      <c r="F30" s="89"/>
      <c r="G30" s="89"/>
      <c r="H30" s="89"/>
      <c r="I30" s="55"/>
      <c r="J30" s="90"/>
      <c r="K30" s="107"/>
      <c r="L30" s="108"/>
    </row>
    <row r="31" spans="2:12" ht="24.95" customHeight="1" thickBot="1" x14ac:dyDescent="0.2">
      <c r="B31" s="119"/>
      <c r="C31" s="85" t="s">
        <v>64</v>
      </c>
      <c r="D31" s="77">
        <f>I31+J31+K31</f>
        <v>0</v>
      </c>
      <c r="E31" s="86"/>
      <c r="F31" s="87"/>
      <c r="G31" s="87"/>
      <c r="H31" s="87"/>
      <c r="I31" s="78">
        <f>I28-I25+I26-I29-I30</f>
        <v>0</v>
      </c>
      <c r="J31" s="14">
        <f>J28-J25-J29-J30</f>
        <v>0</v>
      </c>
      <c r="K31" s="112"/>
      <c r="L31" s="113"/>
    </row>
    <row r="32" spans="2:12" ht="24.95" customHeight="1" thickBot="1" x14ac:dyDescent="0.2">
      <c r="B32" s="114" t="s">
        <v>27</v>
      </c>
      <c r="C32" s="115"/>
      <c r="D32" s="115"/>
      <c r="E32" s="115"/>
      <c r="F32" s="115"/>
      <c r="G32" s="115"/>
      <c r="H32" s="115"/>
      <c r="I32" s="115"/>
      <c r="J32" s="115"/>
      <c r="K32" s="115"/>
      <c r="L32" s="116"/>
    </row>
    <row r="33" spans="2:12" ht="24.95" customHeight="1" x14ac:dyDescent="0.15">
      <c r="B33" s="117" t="s">
        <v>26</v>
      </c>
      <c r="C33" s="9" t="s">
        <v>20</v>
      </c>
      <c r="D33" s="48">
        <f>I33+J33+K33</f>
        <v>0</v>
      </c>
      <c r="E33" s="49"/>
      <c r="F33" s="49"/>
      <c r="G33" s="49"/>
      <c r="H33" s="49"/>
      <c r="I33" s="91">
        <f>SUM(E33:H33)</f>
        <v>0</v>
      </c>
      <c r="J33" s="17"/>
      <c r="K33" s="105"/>
      <c r="L33" s="106"/>
    </row>
    <row r="34" spans="2:12" ht="24.95" customHeight="1" x14ac:dyDescent="0.15">
      <c r="B34" s="118"/>
      <c r="C34" s="18" t="s">
        <v>11</v>
      </c>
      <c r="D34" s="44">
        <f>I34+J34+K34</f>
        <v>0</v>
      </c>
      <c r="E34" s="47"/>
      <c r="F34" s="47"/>
      <c r="G34" s="47"/>
      <c r="H34" s="47"/>
      <c r="I34" s="46">
        <f>SUM(E34:H34)</f>
        <v>0</v>
      </c>
      <c r="J34" s="19"/>
      <c r="K34" s="110"/>
      <c r="L34" s="111"/>
    </row>
    <row r="35" spans="2:12" ht="24.95" customHeight="1" x14ac:dyDescent="0.15">
      <c r="B35" s="118"/>
      <c r="C35" s="20" t="s">
        <v>40</v>
      </c>
      <c r="D35" s="44">
        <f>I35+K35</f>
        <v>0</v>
      </c>
      <c r="E35" s="45"/>
      <c r="F35" s="45"/>
      <c r="G35" s="45"/>
      <c r="H35" s="45"/>
      <c r="I35" s="46">
        <f>SUM(E35:H35)</f>
        <v>0</v>
      </c>
      <c r="J35" s="23"/>
      <c r="K35" s="110"/>
      <c r="L35" s="111"/>
    </row>
    <row r="36" spans="2:12" ht="24.95" customHeight="1" thickBot="1" x14ac:dyDescent="0.2">
      <c r="B36" s="118"/>
      <c r="C36" s="16" t="s">
        <v>17</v>
      </c>
      <c r="D36" s="43">
        <f>I36+J36+K36</f>
        <v>0</v>
      </c>
      <c r="E36" s="52"/>
      <c r="F36" s="52"/>
      <c r="G36" s="52"/>
      <c r="H36" s="53"/>
      <c r="I36" s="54">
        <f>SUM(E36:H36)</f>
        <v>0</v>
      </c>
      <c r="J36" s="30"/>
      <c r="K36" s="101"/>
      <c r="L36" s="102"/>
    </row>
    <row r="37" spans="2:12" ht="24.95" customHeight="1" thickBot="1" x14ac:dyDescent="0.2">
      <c r="B37" s="118"/>
      <c r="C37" s="13" t="s">
        <v>65</v>
      </c>
      <c r="D37" s="41">
        <f>I37+J37+K37</f>
        <v>0</v>
      </c>
      <c r="E37" s="41">
        <f>E33-E34+E35-E36</f>
        <v>0</v>
      </c>
      <c r="F37" s="41">
        <f>F33-F34+F35-F36</f>
        <v>0</v>
      </c>
      <c r="G37" s="41">
        <f>G33-G34+G35-G36</f>
        <v>0</v>
      </c>
      <c r="H37" s="41">
        <f>H33-H34+H35-H36</f>
        <v>0</v>
      </c>
      <c r="I37" s="41">
        <f>SUM(E37:H37)</f>
        <v>0</v>
      </c>
      <c r="J37" s="14">
        <f>J33-J34-J36</f>
        <v>0</v>
      </c>
      <c r="K37" s="103"/>
      <c r="L37" s="104"/>
    </row>
    <row r="38" spans="2:12" ht="24.95" customHeight="1" x14ac:dyDescent="0.15">
      <c r="B38" s="118"/>
      <c r="C38" s="9" t="s">
        <v>22</v>
      </c>
      <c r="D38" s="48">
        <f>I38+J38+K38</f>
        <v>0</v>
      </c>
      <c r="E38" s="92"/>
      <c r="F38" s="92"/>
      <c r="G38" s="92"/>
      <c r="H38" s="92"/>
      <c r="I38" s="93">
        <f>I33</f>
        <v>0</v>
      </c>
      <c r="J38" s="94">
        <f>J33</f>
        <v>0</v>
      </c>
      <c r="K38" s="105"/>
      <c r="L38" s="106"/>
    </row>
    <row r="39" spans="2:12" ht="24.95" customHeight="1" thickBot="1" x14ac:dyDescent="0.2">
      <c r="B39" s="118"/>
      <c r="C39" s="88" t="s">
        <v>18</v>
      </c>
      <c r="D39" s="95">
        <f>I39+J39+K39</f>
        <v>0</v>
      </c>
      <c r="E39" s="89"/>
      <c r="F39" s="89"/>
      <c r="G39" s="89"/>
      <c r="H39" s="89"/>
      <c r="I39" s="55"/>
      <c r="J39" s="96"/>
      <c r="K39" s="107"/>
      <c r="L39" s="108"/>
    </row>
    <row r="40" spans="2:12" ht="24.95" customHeight="1" thickBot="1" x14ac:dyDescent="0.2">
      <c r="B40" s="119"/>
      <c r="C40" s="13" t="s">
        <v>66</v>
      </c>
      <c r="D40" s="41">
        <f>I40+J40+K40</f>
        <v>0</v>
      </c>
      <c r="E40" s="39"/>
      <c r="F40" s="42"/>
      <c r="G40" s="42"/>
      <c r="H40" s="42"/>
      <c r="I40" s="41">
        <f>I38-I34+I35-I36-I39</f>
        <v>0</v>
      </c>
      <c r="J40" s="100">
        <f>J38-J34-J36-J39</f>
        <v>0</v>
      </c>
      <c r="K40" s="103"/>
      <c r="L40" s="104"/>
    </row>
    <row r="41" spans="2:12" ht="15" customHeight="1" thickBot="1" x14ac:dyDescent="0.2">
      <c r="B41" s="35"/>
      <c r="C41" s="72"/>
      <c r="D41" s="73"/>
      <c r="E41" s="73"/>
      <c r="F41" s="73"/>
      <c r="G41" s="73"/>
      <c r="H41" s="73"/>
      <c r="I41" s="73"/>
      <c r="J41" s="73"/>
      <c r="K41" s="74"/>
      <c r="L41" s="69"/>
    </row>
    <row r="42" spans="2:12" ht="24.95" customHeight="1" thickBot="1" x14ac:dyDescent="0.2">
      <c r="B42" s="120" t="s">
        <v>67</v>
      </c>
      <c r="C42" s="121"/>
      <c r="D42" s="40">
        <f>I42+J42+K42</f>
        <v>0</v>
      </c>
      <c r="E42" s="38">
        <f>E25-E26+E36</f>
        <v>0</v>
      </c>
      <c r="F42" s="38">
        <f>F25-F26+F36</f>
        <v>0</v>
      </c>
      <c r="G42" s="38">
        <f>G25-G26+G36</f>
        <v>0</v>
      </c>
      <c r="H42" s="38">
        <f>H25-H26+H36</f>
        <v>0</v>
      </c>
      <c r="I42" s="38">
        <f>SUM(E42:H42)</f>
        <v>0</v>
      </c>
      <c r="J42" s="14">
        <f>J25+J36</f>
        <v>0</v>
      </c>
      <c r="K42" s="103"/>
      <c r="L42" s="104"/>
    </row>
    <row r="43" spans="2:12" ht="15" customHeight="1" thickBot="1" x14ac:dyDescent="0.2">
      <c r="B43" s="35"/>
      <c r="C43" s="72"/>
      <c r="D43" s="73"/>
      <c r="E43" s="73"/>
      <c r="F43" s="73"/>
      <c r="G43" s="73"/>
      <c r="H43" s="73"/>
      <c r="I43" s="73"/>
      <c r="J43" s="73"/>
      <c r="K43" s="73"/>
      <c r="L43" s="69"/>
    </row>
    <row r="44" spans="2:12" ht="24.95" customHeight="1" x14ac:dyDescent="0.15">
      <c r="B44" s="130" t="s">
        <v>3</v>
      </c>
      <c r="C44" s="131"/>
      <c r="D44" s="136" t="s">
        <v>100</v>
      </c>
      <c r="E44" s="137"/>
      <c r="F44" s="137"/>
      <c r="G44" s="137"/>
      <c r="H44" s="137"/>
      <c r="I44" s="138"/>
      <c r="J44" s="145" t="s">
        <v>101</v>
      </c>
      <c r="K44" s="146"/>
      <c r="L44" s="147"/>
    </row>
    <row r="45" spans="2:12" ht="24.95" customHeight="1" x14ac:dyDescent="0.15">
      <c r="B45" s="132"/>
      <c r="C45" s="133"/>
      <c r="D45" s="139"/>
      <c r="E45" s="140"/>
      <c r="F45" s="140"/>
      <c r="G45" s="140"/>
      <c r="H45" s="140"/>
      <c r="I45" s="141"/>
      <c r="J45" s="148"/>
      <c r="K45" s="150"/>
      <c r="L45" s="151"/>
    </row>
    <row r="46" spans="2:12" ht="24.95" customHeight="1" thickBot="1" x14ac:dyDescent="0.2">
      <c r="B46" s="134"/>
      <c r="C46" s="135"/>
      <c r="D46" s="142"/>
      <c r="E46" s="143"/>
      <c r="F46" s="143"/>
      <c r="G46" s="143"/>
      <c r="H46" s="143"/>
      <c r="I46" s="144"/>
      <c r="J46" s="149"/>
      <c r="K46" s="152"/>
      <c r="L46" s="153"/>
    </row>
    <row r="47" spans="2:12" ht="15" customHeight="1" x14ac:dyDescent="0.15">
      <c r="B47" s="66"/>
      <c r="C47" s="66"/>
      <c r="D47" s="36"/>
      <c r="E47" s="36"/>
      <c r="F47" s="36"/>
      <c r="G47" s="36"/>
      <c r="H47" s="36"/>
      <c r="I47" s="36"/>
      <c r="J47" s="36"/>
      <c r="K47" s="66"/>
    </row>
    <row r="48" spans="2:12" ht="13.15" customHeight="1" x14ac:dyDescent="0.15">
      <c r="B48" s="97" t="s">
        <v>121</v>
      </c>
      <c r="C48" s="37"/>
      <c r="D48" s="37"/>
      <c r="E48" s="37"/>
      <c r="F48" s="37"/>
      <c r="G48" s="37"/>
      <c r="H48" s="37"/>
      <c r="I48" s="37"/>
      <c r="J48" s="37"/>
      <c r="K48" s="37"/>
    </row>
    <row r="49" spans="2:11" ht="24.95" customHeight="1" x14ac:dyDescent="0.15">
      <c r="B49" s="24"/>
      <c r="C49" s="24"/>
      <c r="D49" s="24"/>
      <c r="E49" s="24"/>
      <c r="F49" s="24"/>
      <c r="G49" s="24"/>
      <c r="H49" s="24"/>
      <c r="I49" s="24"/>
      <c r="J49" s="24"/>
      <c r="K49" s="24" t="s">
        <v>115</v>
      </c>
    </row>
    <row r="50" spans="2:11" ht="24.95" customHeight="1" x14ac:dyDescent="0.15">
      <c r="B50" s="24"/>
      <c r="C50" s="24"/>
      <c r="D50" s="24"/>
      <c r="E50" s="24"/>
      <c r="F50" s="24"/>
      <c r="G50" s="24"/>
      <c r="H50" s="24"/>
      <c r="I50" s="24"/>
      <c r="J50" s="24"/>
      <c r="K50" s="24"/>
    </row>
    <row r="52" spans="2:11" x14ac:dyDescent="0.15">
      <c r="C52" s="21"/>
      <c r="D52" s="22"/>
      <c r="E52" s="22"/>
      <c r="F52" s="22"/>
      <c r="G52" s="22"/>
    </row>
  </sheetData>
  <sheetProtection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52">
    <mergeCell ref="B2:L2"/>
    <mergeCell ref="F4:F8"/>
    <mergeCell ref="F9:F11"/>
    <mergeCell ref="H4:K5"/>
    <mergeCell ref="H7:K7"/>
    <mergeCell ref="H6:K6"/>
    <mergeCell ref="H8:K8"/>
    <mergeCell ref="H9:K9"/>
    <mergeCell ref="H10:K10"/>
    <mergeCell ref="H11:K11"/>
    <mergeCell ref="F13:G13"/>
    <mergeCell ref="F15:F16"/>
    <mergeCell ref="F17:F18"/>
    <mergeCell ref="H13:L13"/>
    <mergeCell ref="G15:L16"/>
    <mergeCell ref="G14:L14"/>
    <mergeCell ref="B24:B31"/>
    <mergeCell ref="G17:L18"/>
    <mergeCell ref="E22:I22"/>
    <mergeCell ref="B22:C23"/>
    <mergeCell ref="B19:L19"/>
    <mergeCell ref="B20:L20"/>
    <mergeCell ref="B21:J21"/>
    <mergeCell ref="K22:L23"/>
    <mergeCell ref="J22:J23"/>
    <mergeCell ref="D22:D23"/>
    <mergeCell ref="B44:C46"/>
    <mergeCell ref="D44:I46"/>
    <mergeCell ref="J44:L44"/>
    <mergeCell ref="J45:J46"/>
    <mergeCell ref="K45:L46"/>
    <mergeCell ref="K42:L42"/>
    <mergeCell ref="J3:K3"/>
    <mergeCell ref="K29:L29"/>
    <mergeCell ref="K30:L30"/>
    <mergeCell ref="K31:L31"/>
    <mergeCell ref="K33:L33"/>
    <mergeCell ref="K34:L34"/>
    <mergeCell ref="B32:L32"/>
    <mergeCell ref="B33:B40"/>
    <mergeCell ref="B42:C42"/>
    <mergeCell ref="K35:L35"/>
    <mergeCell ref="K24:L24"/>
    <mergeCell ref="K25:L25"/>
    <mergeCell ref="K26:L26"/>
    <mergeCell ref="K27:L27"/>
    <mergeCell ref="K28:L28"/>
    <mergeCell ref="K36:L36"/>
    <mergeCell ref="K37:L37"/>
    <mergeCell ref="K38:L38"/>
    <mergeCell ref="K39:L39"/>
    <mergeCell ref="K40:L40"/>
  </mergeCells>
  <phoneticPr fontId="1"/>
  <dataValidations count="5">
    <dataValidation imeMode="off" allowBlank="1" showInputMessage="1" errorTitle="入力規則" error="半角数字で入力してください。_x000a_" sqref="I33:I36 K37:K40 F38:H39 K42 K35 K24:K31 I24:I26 F28:H30 F43:K43 F41:K41" xr:uid="{00000000-0002-0000-0000-000000000000}"/>
    <dataValidation type="custom" errorStyle="warning" operator="lessThanOrEqual" allowBlank="1" showInputMessage="1" showErrorMessage="1" errorTitle="入力ミス" error="小数点付きの金額が入力されています。" sqref="K36 K33:K34" xr:uid="{00000000-0002-0000-0000-000001000000}">
      <formula1>MOD(K33,1)=0</formula1>
    </dataValidation>
    <dataValidation type="custom" allowBlank="1" showInputMessage="1" showErrorMessage="1" errorTitle="入力規則" error="小数点が含まれています。" sqref="I28:I30 I38:I39 E24:H26 E33:H36" xr:uid="{00000000-0002-0000-0000-000002000000}">
      <formula1>MOD(E24,1)=0</formula1>
    </dataValidation>
    <dataValidation type="custom" imeMode="off" allowBlank="1" showInputMessage="1" showErrorMessage="1" errorTitle="入力規則" error="小数点が含まれています。_x000a_" sqref="J24 J33 J28:J30 J38:J39" xr:uid="{00000000-0002-0000-0000-000003000000}">
      <formula1>MOD(J24,1)=0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J36" xr:uid="{00000000-0002-0000-0000-000004000000}">
      <formula1>AND(MOD(J36,1)=0,J34+J36&lt;=MIN(J33,ROUNDDOWN((I34-I35+I36)*0.3,0)))</formula1>
    </dataValidation>
  </dataValidations>
  <printOptions horizontalCentered="1"/>
  <pageMargins left="0.39370078740157483" right="0.39370078740157483" top="0.55118110236220474" bottom="0.19685039370078741" header="0.27559055118110237" footer="0.31496062992125984"/>
  <pageSetup paperSize="9" scale="70" orientation="portrait" r:id="rId2"/>
  <headerFooter alignWithMargins="0"/>
  <ignoredErrors>
    <ignoredError sqref="I28 I38" unlockedFormula="1"/>
    <ignoredError sqref="D26 D35" formula="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6"/>
  <sheetViews>
    <sheetView zoomScale="75" zoomScaleNormal="75" zoomScaleSheetLayoutView="85" workbookViewId="0">
      <pane ySplit="1" topLeftCell="A2" activePane="bottomLeft" state="frozen"/>
      <selection pane="bottomLeft" activeCell="B7" sqref="B7"/>
    </sheetView>
  </sheetViews>
  <sheetFormatPr defaultColWidth="9" defaultRowHeight="30" customHeight="1" x14ac:dyDescent="0.15"/>
  <cols>
    <col min="1" max="1" width="6" style="29" customWidth="1"/>
    <col min="2" max="2" width="20.625" style="26" customWidth="1"/>
    <col min="3" max="3" width="19.875" style="26" customWidth="1"/>
    <col min="4" max="4" width="93.5" style="26" customWidth="1"/>
    <col min="5" max="6" width="9" style="26" customWidth="1"/>
    <col min="7" max="16384" width="9" style="26"/>
  </cols>
  <sheetData>
    <row r="1" spans="1:4" ht="50.1" customHeight="1" x14ac:dyDescent="0.15">
      <c r="A1" s="25" t="s">
        <v>48</v>
      </c>
      <c r="B1" s="25" t="s">
        <v>52</v>
      </c>
      <c r="C1" s="25" t="s">
        <v>53</v>
      </c>
      <c r="D1" s="25" t="s">
        <v>54</v>
      </c>
    </row>
    <row r="2" spans="1:4" ht="50.1" customHeight="1" x14ac:dyDescent="0.15">
      <c r="A2" s="27" t="s">
        <v>69</v>
      </c>
      <c r="B2" s="28" t="s">
        <v>49</v>
      </c>
      <c r="C2" s="28"/>
      <c r="D2" s="28" t="s">
        <v>55</v>
      </c>
    </row>
    <row r="3" spans="1:4" ht="50.1" customHeight="1" x14ac:dyDescent="0.15">
      <c r="A3" s="27" t="s">
        <v>59</v>
      </c>
      <c r="B3" s="28" t="s">
        <v>105</v>
      </c>
      <c r="C3" s="28"/>
      <c r="D3" s="28" t="s">
        <v>107</v>
      </c>
    </row>
    <row r="4" spans="1:4" ht="50.1" customHeight="1" x14ac:dyDescent="0.15">
      <c r="A4" s="27" t="s">
        <v>70</v>
      </c>
      <c r="B4" s="28" t="s">
        <v>44</v>
      </c>
      <c r="C4" s="28"/>
      <c r="D4" s="28" t="s">
        <v>104</v>
      </c>
    </row>
    <row r="5" spans="1:4" ht="50.1" customHeight="1" x14ac:dyDescent="0.15">
      <c r="A5" s="27" t="s">
        <v>102</v>
      </c>
      <c r="B5" s="28" t="s">
        <v>51</v>
      </c>
      <c r="C5" s="28"/>
      <c r="D5" s="28" t="s">
        <v>108</v>
      </c>
    </row>
    <row r="6" spans="1:4" ht="50.1" customHeight="1" x14ac:dyDescent="0.15">
      <c r="A6" s="27" t="s">
        <v>71</v>
      </c>
      <c r="B6" s="28" t="s">
        <v>122</v>
      </c>
      <c r="C6" s="28"/>
      <c r="D6" s="28" t="s">
        <v>109</v>
      </c>
    </row>
    <row r="7" spans="1:4" ht="50.1" customHeight="1" x14ac:dyDescent="0.15">
      <c r="A7" s="27" t="s">
        <v>72</v>
      </c>
      <c r="B7" s="28" t="s">
        <v>119</v>
      </c>
      <c r="C7" s="28"/>
      <c r="D7" s="28" t="s">
        <v>109</v>
      </c>
    </row>
    <row r="8" spans="1:4" ht="50.1" customHeight="1" x14ac:dyDescent="0.15">
      <c r="A8" s="27" t="s">
        <v>73</v>
      </c>
      <c r="B8" s="28" t="s">
        <v>42</v>
      </c>
      <c r="C8" s="28" t="s">
        <v>19</v>
      </c>
      <c r="D8" s="28" t="s">
        <v>57</v>
      </c>
    </row>
    <row r="9" spans="1:4" ht="75.75" customHeight="1" x14ac:dyDescent="0.15">
      <c r="A9" s="27" t="s">
        <v>74</v>
      </c>
      <c r="B9" s="28" t="s">
        <v>42</v>
      </c>
      <c r="C9" s="28" t="s">
        <v>23</v>
      </c>
      <c r="D9" s="28" t="s">
        <v>61</v>
      </c>
    </row>
    <row r="10" spans="1:4" ht="50.1" customHeight="1" x14ac:dyDescent="0.15">
      <c r="A10" s="27" t="s">
        <v>75</v>
      </c>
      <c r="B10" s="28" t="s">
        <v>42</v>
      </c>
      <c r="C10" s="28" t="s">
        <v>41</v>
      </c>
      <c r="D10" s="28" t="s">
        <v>50</v>
      </c>
    </row>
    <row r="11" spans="1:4" ht="50.1" customHeight="1" x14ac:dyDescent="0.15">
      <c r="A11" s="27" t="s">
        <v>76</v>
      </c>
      <c r="B11" s="28" t="s">
        <v>42</v>
      </c>
      <c r="C11" s="28" t="s">
        <v>62</v>
      </c>
      <c r="D11" s="28" t="s">
        <v>93</v>
      </c>
    </row>
    <row r="12" spans="1:4" ht="50.1" customHeight="1" x14ac:dyDescent="0.15">
      <c r="A12" s="27" t="s">
        <v>77</v>
      </c>
      <c r="B12" s="28" t="s">
        <v>42</v>
      </c>
      <c r="C12" s="28" t="s">
        <v>24</v>
      </c>
      <c r="D12" s="28" t="s">
        <v>94</v>
      </c>
    </row>
    <row r="13" spans="1:4" ht="61.5" customHeight="1" x14ac:dyDescent="0.15">
      <c r="A13" s="27" t="s">
        <v>78</v>
      </c>
      <c r="B13" s="28" t="s">
        <v>42</v>
      </c>
      <c r="C13" s="28" t="s">
        <v>4</v>
      </c>
      <c r="D13" s="28" t="s">
        <v>103</v>
      </c>
    </row>
    <row r="14" spans="1:4" ht="50.1" customHeight="1" x14ac:dyDescent="0.15">
      <c r="A14" s="27" t="s">
        <v>79</v>
      </c>
      <c r="B14" s="28" t="s">
        <v>42</v>
      </c>
      <c r="C14" s="28" t="s">
        <v>68</v>
      </c>
      <c r="D14" s="28" t="s">
        <v>112</v>
      </c>
    </row>
    <row r="15" spans="1:4" ht="82.15" customHeight="1" x14ac:dyDescent="0.15">
      <c r="A15" s="27" t="s">
        <v>80</v>
      </c>
      <c r="B15" s="28" t="s">
        <v>42</v>
      </c>
      <c r="C15" s="28" t="s">
        <v>110</v>
      </c>
      <c r="D15" s="28" t="s">
        <v>113</v>
      </c>
    </row>
    <row r="16" spans="1:4" ht="50.1" customHeight="1" x14ac:dyDescent="0.15">
      <c r="A16" s="27" t="s">
        <v>81</v>
      </c>
      <c r="B16" s="28" t="s">
        <v>43</v>
      </c>
      <c r="C16" s="28" t="s">
        <v>20</v>
      </c>
      <c r="D16" s="28" t="s">
        <v>56</v>
      </c>
    </row>
    <row r="17" spans="1:4" ht="50.1" customHeight="1" x14ac:dyDescent="0.15">
      <c r="A17" s="27" t="s">
        <v>82</v>
      </c>
      <c r="B17" s="28" t="s">
        <v>43</v>
      </c>
      <c r="C17" s="28" t="s">
        <v>11</v>
      </c>
      <c r="D17" s="28" t="s">
        <v>58</v>
      </c>
    </row>
    <row r="18" spans="1:4" ht="50.1" customHeight="1" x14ac:dyDescent="0.15">
      <c r="A18" s="27" t="s">
        <v>83</v>
      </c>
      <c r="B18" s="28" t="s">
        <v>43</v>
      </c>
      <c r="C18" s="28" t="s">
        <v>84</v>
      </c>
      <c r="D18" s="28" t="s">
        <v>46</v>
      </c>
    </row>
    <row r="19" spans="1:4" ht="50.1" customHeight="1" x14ac:dyDescent="0.15">
      <c r="A19" s="27" t="s">
        <v>85</v>
      </c>
      <c r="B19" s="28" t="s">
        <v>43</v>
      </c>
      <c r="C19" s="28" t="s">
        <v>17</v>
      </c>
      <c r="D19" s="28" t="s">
        <v>92</v>
      </c>
    </row>
    <row r="20" spans="1:4" ht="50.1" customHeight="1" x14ac:dyDescent="0.15">
      <c r="A20" s="27" t="s">
        <v>86</v>
      </c>
      <c r="B20" s="28" t="s">
        <v>43</v>
      </c>
      <c r="C20" s="28" t="s">
        <v>65</v>
      </c>
      <c r="D20" s="28" t="s">
        <v>95</v>
      </c>
    </row>
    <row r="21" spans="1:4" ht="50.1" customHeight="1" x14ac:dyDescent="0.15">
      <c r="A21" s="27" t="s">
        <v>87</v>
      </c>
      <c r="B21" s="28" t="s">
        <v>43</v>
      </c>
      <c r="C21" s="28" t="s">
        <v>45</v>
      </c>
      <c r="D21" s="28" t="s">
        <v>96</v>
      </c>
    </row>
    <row r="22" spans="1:4" ht="50.1" customHeight="1" x14ac:dyDescent="0.15">
      <c r="A22" s="27" t="s">
        <v>88</v>
      </c>
      <c r="B22" s="28" t="s">
        <v>43</v>
      </c>
      <c r="C22" s="28" t="s">
        <v>18</v>
      </c>
      <c r="D22" s="28" t="s">
        <v>47</v>
      </c>
    </row>
    <row r="23" spans="1:4" ht="82.15" customHeight="1" x14ac:dyDescent="0.15">
      <c r="A23" s="27" t="s">
        <v>89</v>
      </c>
      <c r="B23" s="28" t="s">
        <v>43</v>
      </c>
      <c r="C23" s="28" t="s">
        <v>111</v>
      </c>
      <c r="D23" s="28" t="s">
        <v>113</v>
      </c>
    </row>
    <row r="24" spans="1:4" ht="50.1" customHeight="1" x14ac:dyDescent="0.15">
      <c r="A24" s="27" t="s">
        <v>90</v>
      </c>
      <c r="B24" s="28" t="s">
        <v>91</v>
      </c>
      <c r="C24" s="28"/>
      <c r="D24" s="28" t="s">
        <v>60</v>
      </c>
    </row>
    <row r="25" spans="1:4" s="31" customFormat="1" ht="50.1" customHeight="1" x14ac:dyDescent="0.15">
      <c r="A25" s="27" t="s">
        <v>106</v>
      </c>
      <c r="B25" s="28" t="s">
        <v>3</v>
      </c>
      <c r="C25" s="28"/>
      <c r="D25" s="28" t="s">
        <v>97</v>
      </c>
    </row>
    <row r="26" spans="1:4" ht="30" customHeight="1" x14ac:dyDescent="0.15">
      <c r="D26" s="32" t="s">
        <v>115</v>
      </c>
    </row>
  </sheetData>
  <sheetProtection selectLockedCells="1"/>
  <phoneticPr fontId="1"/>
  <pageMargins left="0.51181102362204722" right="0.51181102362204722" top="0.55118110236220474" bottom="0.55118110236220474"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亜季子</dc:creator>
  <cp:lastModifiedBy>管理法人（野口）</cp:lastModifiedBy>
  <cp:lastPrinted>2022-08-18T10:49:05Z</cp:lastPrinted>
  <dcterms:created xsi:type="dcterms:W3CDTF">2006-04-12T02:03:31Z</dcterms:created>
  <dcterms:modified xsi:type="dcterms:W3CDTF">2022-08-19T01:07:07Z</dcterms:modified>
</cp:coreProperties>
</file>